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Лист4" sheetId="1" r:id="rId1"/>
    <sheet name="Лист3" sheetId="2" r:id="rId2"/>
    <sheet name="Лист2" sheetId="3" r:id="rId3"/>
    <sheet name="Лист1" sheetId="4" r:id="rId4"/>
  </sheets>
  <definedNames>
    <definedName name="Excel_BuiltIn__FilterDatabase_4">'Лист1'!$A$9:$R$10</definedName>
    <definedName name="Excel_BuiltIn__FilterDatabase_3">'Лист2'!$D$9:$X$10</definedName>
    <definedName name="Excel_BuiltIn_Database">"$#ССЫЛ!.$A$9:$BR$164"</definedName>
    <definedName name="Excel_BuiltIn_Print_Area_3">'Лист2'!$A$1:$X$69</definedName>
  </definedNames>
  <calcPr fullCalcOnLoad="1"/>
</workbook>
</file>

<file path=xl/sharedStrings.xml><?xml version="1.0" encoding="utf-8"?>
<sst xmlns="http://schemas.openxmlformats.org/spreadsheetml/2006/main" count="552" uniqueCount="247">
  <si>
    <t>N</t>
  </si>
  <si>
    <t>N б-ки по м/о</t>
  </si>
  <si>
    <t>МЕТОДИ-</t>
  </si>
  <si>
    <t>ПАРК</t>
  </si>
  <si>
    <t>АРМ</t>
  </si>
  <si>
    <t>НАЛИЧИЕ</t>
  </si>
  <si>
    <t>НАИМЕНО-</t>
  </si>
  <si>
    <t xml:space="preserve">П О Д С И С Т Е М Ы </t>
  </si>
  <si>
    <t xml:space="preserve">Б А З Ы </t>
  </si>
  <si>
    <t>ЭЛЕКТРОННЫЙ КАТАЛОГ</t>
  </si>
  <si>
    <t>п.</t>
  </si>
  <si>
    <t>ЧЕСКОЕ</t>
  </si>
  <si>
    <t>ЭВМ</t>
  </si>
  <si>
    <t>для</t>
  </si>
  <si>
    <t xml:space="preserve">    А И Б С</t>
  </si>
  <si>
    <t>ВАНИЕ</t>
  </si>
  <si>
    <t>комп-</t>
  </si>
  <si>
    <t>книго-</t>
  </si>
  <si>
    <t>един.реги-</t>
  </si>
  <si>
    <t xml:space="preserve"> Д А Н Н Ы Х </t>
  </si>
  <si>
    <t>всего</t>
  </si>
  <si>
    <t>в т.ч.</t>
  </si>
  <si>
    <t>предста-</t>
  </si>
  <si>
    <t>ОБЪЕДИ-</t>
  </si>
  <si>
    <t>чита-</t>
  </si>
  <si>
    <t>сете-</t>
  </si>
  <si>
    <t>лока-</t>
  </si>
  <si>
    <t>ПРОГРАМ-</t>
  </si>
  <si>
    <t>лекто-</t>
  </si>
  <si>
    <t>обеспе-</t>
  </si>
  <si>
    <t>стр.карт.</t>
  </si>
  <si>
    <t xml:space="preserve">  В С Е Г О </t>
  </si>
  <si>
    <t>запи-</t>
  </si>
  <si>
    <t>введено</t>
  </si>
  <si>
    <t xml:space="preserve">влено в </t>
  </si>
  <si>
    <t>НЕНИЕ</t>
  </si>
  <si>
    <t>шт.</t>
  </si>
  <si>
    <t>телей</t>
  </si>
  <si>
    <t>вой</t>
  </si>
  <si>
    <t>льной</t>
  </si>
  <si>
    <t>МЫ</t>
  </si>
  <si>
    <t>вание</t>
  </si>
  <si>
    <t>ченность</t>
  </si>
  <si>
    <t>читателей</t>
  </si>
  <si>
    <t>баз</t>
  </si>
  <si>
    <t>записей</t>
  </si>
  <si>
    <t>сей</t>
  </si>
  <si>
    <t>за год</t>
  </si>
  <si>
    <t>Интернет</t>
  </si>
  <si>
    <t>2б</t>
  </si>
  <si>
    <t>2а</t>
  </si>
  <si>
    <t>59а</t>
  </si>
  <si>
    <t>Астрахань</t>
  </si>
  <si>
    <t>MARC-SQL</t>
  </si>
  <si>
    <t>Библиотека АГМА</t>
  </si>
  <si>
    <t>Астрахань Всего</t>
  </si>
  <si>
    <t>Волгоград</t>
  </si>
  <si>
    <t>MARC-SQL 1.16</t>
  </si>
  <si>
    <t>MARC-SQL 1.9</t>
  </si>
  <si>
    <t>MARC-SQL 1.10</t>
  </si>
  <si>
    <t>MARC-SQL 1.11</t>
  </si>
  <si>
    <t>MARC-SQL 1.8</t>
  </si>
  <si>
    <t>MARC-SQL 1.4</t>
  </si>
  <si>
    <t>MARC-SQL 1.5</t>
  </si>
  <si>
    <t>Собственная</t>
  </si>
  <si>
    <t>Волгоград Всего</t>
  </si>
  <si>
    <t>Самара</t>
  </si>
  <si>
    <t>РУСЛАН</t>
  </si>
  <si>
    <t xml:space="preserve"> ИРБИС</t>
  </si>
  <si>
    <t>MARC-SQL 1.14</t>
  </si>
  <si>
    <t>ИРБИС</t>
  </si>
  <si>
    <t>ИРБИС 64</t>
  </si>
  <si>
    <t>Самара Всего</t>
  </si>
  <si>
    <t>Пенза</t>
  </si>
  <si>
    <t>MARC</t>
  </si>
  <si>
    <t>MARC, ИРБИС</t>
  </si>
  <si>
    <t>Пенза Всего</t>
  </si>
  <si>
    <t>Саратов</t>
  </si>
  <si>
    <t xml:space="preserve">ИРБИС </t>
  </si>
  <si>
    <t>ИРБИС-64</t>
  </si>
  <si>
    <t>Саратов Всего</t>
  </si>
  <si>
    <t>Ульяновск</t>
  </si>
  <si>
    <t>Ульяновск Всего</t>
  </si>
  <si>
    <t>Общий итог</t>
  </si>
  <si>
    <t>7. БИБЛИОТЕЧНЫЕ РАБОТНИКИ</t>
  </si>
  <si>
    <t>ОТНОСИТЕЛЬНЫЕ ПОКАЗАТЕЛИ</t>
  </si>
  <si>
    <t>КОЛ-ВО</t>
  </si>
  <si>
    <t>ОБЩАЯ</t>
  </si>
  <si>
    <t>МНОЖ.</t>
  </si>
  <si>
    <t>ВСЕ</t>
  </si>
  <si>
    <t xml:space="preserve">  ПО  ОБРАЗОВАНИЮ</t>
  </si>
  <si>
    <t>ОБРА-</t>
  </si>
  <si>
    <t>КНИГО-</t>
  </si>
  <si>
    <t>ЧИТА-</t>
  </si>
  <si>
    <t>ПОСЕ-</t>
  </si>
  <si>
    <t>МЕСТ</t>
  </si>
  <si>
    <t>ПЛОЩ.</t>
  </si>
  <si>
    <t>ТЕХНИ-</t>
  </si>
  <si>
    <t>ГО</t>
  </si>
  <si>
    <t>ВЫСШЕЕ</t>
  </si>
  <si>
    <t>СРЕДНЕЕ</t>
  </si>
  <si>
    <t>ЩАЕ-</t>
  </si>
  <si>
    <t>ОБЕС-</t>
  </si>
  <si>
    <t>ЕМО-</t>
  </si>
  <si>
    <t>В ЧИТ.</t>
  </si>
  <si>
    <t>БИБ-КИ</t>
  </si>
  <si>
    <t>КА</t>
  </si>
  <si>
    <t>биб.</t>
  </si>
  <si>
    <t>спец.</t>
  </si>
  <si>
    <t>МОСТЬ</t>
  </si>
  <si>
    <t>ПЕЧЕН.</t>
  </si>
  <si>
    <t>СТЬ</t>
  </si>
  <si>
    <t>ЗАЛАХ</t>
  </si>
  <si>
    <t>кв.м.</t>
  </si>
  <si>
    <t xml:space="preserve"> </t>
  </si>
  <si>
    <t xml:space="preserve">    </t>
  </si>
  <si>
    <t xml:space="preserve"> 2. Ч И Т А Т Е Л И </t>
  </si>
  <si>
    <t>3.ПОСЕ-</t>
  </si>
  <si>
    <t>4.  К Н И Г О В Ы Д А Ч А</t>
  </si>
  <si>
    <t xml:space="preserve"> 5. М Б А </t>
  </si>
  <si>
    <t xml:space="preserve">6. СПРАВОЧНО-ИНФОРМАЦИОННАЯ  РАБОТА           </t>
  </si>
  <si>
    <t>ПО ЕДИ-</t>
  </si>
  <si>
    <t>В Т.Ч.</t>
  </si>
  <si>
    <t>ОБСЛУЖ.</t>
  </si>
  <si>
    <t>ЩЕНИЙ</t>
  </si>
  <si>
    <t xml:space="preserve">В      ТОМ     ЧИСЛЕ        </t>
  </si>
  <si>
    <t>АБО-</t>
  </si>
  <si>
    <t>ВЫС-</t>
  </si>
  <si>
    <t>ПОЛУ</t>
  </si>
  <si>
    <t>СПРАВКИ</t>
  </si>
  <si>
    <t>ДНИ</t>
  </si>
  <si>
    <t>НАУЧ</t>
  </si>
  <si>
    <t>ББЗ</t>
  </si>
  <si>
    <t>ПРОГРАММА</t>
  </si>
  <si>
    <t>НОМУ</t>
  </si>
  <si>
    <t>СТУДЕ-</t>
  </si>
  <si>
    <t>ВСЕМИ</t>
  </si>
  <si>
    <t>ВСЕГО</t>
  </si>
  <si>
    <t>НАУЧ-</t>
  </si>
  <si>
    <t>УЧЕБ-</t>
  </si>
  <si>
    <t>ХУДО-</t>
  </si>
  <si>
    <t>ЗАРУ-</t>
  </si>
  <si>
    <t>НЕН-</t>
  </si>
  <si>
    <t>ЛАНО</t>
  </si>
  <si>
    <t>ЧЕНО</t>
  </si>
  <si>
    <t>ТЕМА-</t>
  </si>
  <si>
    <t>ИРИ/</t>
  </si>
  <si>
    <t>ИН-</t>
  </si>
  <si>
    <t>КА-</t>
  </si>
  <si>
    <t>ВСП.</t>
  </si>
  <si>
    <t>Для студ.кур.</t>
  </si>
  <si>
    <t>ЧИТ.БИЛ.</t>
  </si>
  <si>
    <t>НТОВ</t>
  </si>
  <si>
    <t>ПОДРАЗ.</t>
  </si>
  <si>
    <t>НАЯ</t>
  </si>
  <si>
    <t>ЖЕСТВ.</t>
  </si>
  <si>
    <t>БЕЖН.</t>
  </si>
  <si>
    <t>ТЫ</t>
  </si>
  <si>
    <t>ЛИТ.</t>
  </si>
  <si>
    <t>ТИЧ.</t>
  </si>
  <si>
    <t>ДОР</t>
  </si>
  <si>
    <t>ФОР.</t>
  </si>
  <si>
    <t>ФЕДР</t>
  </si>
  <si>
    <t>УКАЗ.</t>
  </si>
  <si>
    <t>часов</t>
  </si>
  <si>
    <t>мл.</t>
  </si>
  <si>
    <t>стар.</t>
  </si>
  <si>
    <t>"У Т В Е Р Ж Д А Ю"</t>
  </si>
  <si>
    <t>ТАБЛИЦА ОСНОВНЫХ ПОКАЗАТЕЛЕЙ ДЕЯТЕЛЬНОСТИ</t>
  </si>
  <si>
    <t>ДИРЕКТОР ЗОНАЛЬНОЙ НАУЧНОЙ БИБЛИОТЕКИ им. В.А. Артисевич</t>
  </si>
  <si>
    <t>ВУЗОВСКИХ БИБЛИОТЕК ЗОНЫ СРЕДНЕГО И НИЖНЕГО ПОВОЛЖЬЯ</t>
  </si>
  <si>
    <t>САРАТОВСКОГО ГОСУДАРСТВЕННОГО УНИВЕРСИТЕТА</t>
  </si>
  <si>
    <t>/И.В. ЛЕБЕДЕВА</t>
  </si>
  <si>
    <t>N п/п</t>
  </si>
  <si>
    <t xml:space="preserve">                               1.    Ф    О    Н    Д                                                                                                      </t>
  </si>
  <si>
    <t>ГОД</t>
  </si>
  <si>
    <t>НАИМЕНОВАНИЕ</t>
  </si>
  <si>
    <t xml:space="preserve">  П О С Т У П И Л О </t>
  </si>
  <si>
    <t>ВЫ-</t>
  </si>
  <si>
    <t>ОТК-</t>
  </si>
  <si>
    <t>ВУЗА</t>
  </si>
  <si>
    <t>ЭКЗЕМ-</t>
  </si>
  <si>
    <t>ОБМЕН.</t>
  </si>
  <si>
    <t xml:space="preserve">  В   ТОМ   ЧИСЛЕ</t>
  </si>
  <si>
    <t>БЫ-</t>
  </si>
  <si>
    <t>РЫТЫЙ</t>
  </si>
  <si>
    <t>ПЛЯРОВ</t>
  </si>
  <si>
    <t>ФОНД</t>
  </si>
  <si>
    <t>НАУЧ.</t>
  </si>
  <si>
    <t>УЧЕБ.</t>
  </si>
  <si>
    <t>ХУД.</t>
  </si>
  <si>
    <t>ЗАР.</t>
  </si>
  <si>
    <t>ЛО</t>
  </si>
  <si>
    <t>ДОСТУП</t>
  </si>
  <si>
    <t>2с</t>
  </si>
  <si>
    <t>АГТУ</t>
  </si>
  <si>
    <t>АГУ</t>
  </si>
  <si>
    <t>АГМА</t>
  </si>
  <si>
    <t>АГКонсерватория</t>
  </si>
  <si>
    <t>ВГАСУ</t>
  </si>
  <si>
    <t>ВГТУ</t>
  </si>
  <si>
    <t>ВГМУ</t>
  </si>
  <si>
    <t>ВГСПУ</t>
  </si>
  <si>
    <t>ВГАУ</t>
  </si>
  <si>
    <t>ВГАФК</t>
  </si>
  <si>
    <t>ВГУ</t>
  </si>
  <si>
    <t>РАНХГС</t>
  </si>
  <si>
    <t>ВГИИК</t>
  </si>
  <si>
    <t>ВИЭСП</t>
  </si>
  <si>
    <t>ВКИ</t>
  </si>
  <si>
    <t>ВолжИСТ</t>
  </si>
  <si>
    <t>ВолжГИ</t>
  </si>
  <si>
    <t>ВолжФМЭИ</t>
  </si>
  <si>
    <t>СамГУ</t>
  </si>
  <si>
    <t>СамГАУ</t>
  </si>
  <si>
    <t>СамГМУ</t>
  </si>
  <si>
    <t>СамГАСУ</t>
  </si>
  <si>
    <t>ПГСГА</t>
  </si>
  <si>
    <t>ПоволГУТИ</t>
  </si>
  <si>
    <t>СамГЭУ</t>
  </si>
  <si>
    <t>СамГСХА</t>
  </si>
  <si>
    <t>ТолГУ</t>
  </si>
  <si>
    <t>CамГУПС</t>
  </si>
  <si>
    <t>СамГТУ</t>
  </si>
  <si>
    <t>Сам ГАКИ</t>
  </si>
  <si>
    <t>ПГУС</t>
  </si>
  <si>
    <t>ПГУ</t>
  </si>
  <si>
    <t>ПИ ПГУ</t>
  </si>
  <si>
    <t>ПГУАС</t>
  </si>
  <si>
    <t>ПГСХА</t>
  </si>
  <si>
    <t>ПГТУ</t>
  </si>
  <si>
    <t>СГУ</t>
  </si>
  <si>
    <t>СГТУ</t>
  </si>
  <si>
    <t>СГМУ</t>
  </si>
  <si>
    <t>ПИСГУ</t>
  </si>
  <si>
    <t>СГСЭУ</t>
  </si>
  <si>
    <t>СГАУ</t>
  </si>
  <si>
    <t>СГЮА</t>
  </si>
  <si>
    <t>СГКонсерватория</t>
  </si>
  <si>
    <t>БалашФСГУ</t>
  </si>
  <si>
    <t>ПИУ им. Столыпина</t>
  </si>
  <si>
    <t>СЮИМВДРФ</t>
  </si>
  <si>
    <t>УГТУ</t>
  </si>
  <si>
    <t>УГПУ</t>
  </si>
  <si>
    <t>УГСХА</t>
  </si>
  <si>
    <t>УГУ</t>
  </si>
  <si>
    <t>УВАУГА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</si>
</sst>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"/>
    <numFmt numFmtId="167" formatCode="#,##0&quot;    &quot;;\-#,##0&quot;    &quot;;&quot; -    &quot;;@\ "/>
    <numFmt numFmtId="168" formatCode="0.00"/>
    <numFmt numFmtId="169" formatCode="@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sz val="10"/>
      <color indexed="14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4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8" xfId="0" applyNumberFormat="1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8" xfId="0" applyFont="1" applyBorder="1" applyAlignment="1">
      <alignment/>
    </xf>
    <xf numFmtId="164" fontId="2" fillId="0" borderId="2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/>
    </xf>
    <xf numFmtId="164" fontId="0" fillId="0" borderId="0" xfId="0" applyFont="1" applyAlignment="1">
      <alignment/>
    </xf>
    <xf numFmtId="164" fontId="0" fillId="0" borderId="13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5" fontId="2" fillId="0" borderId="18" xfId="0" applyNumberFormat="1" applyFont="1" applyBorder="1" applyAlignment="1">
      <alignment/>
    </xf>
    <xf numFmtId="164" fontId="0" fillId="0" borderId="19" xfId="0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2" fillId="0" borderId="18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3" fillId="0" borderId="0" xfId="0" applyFont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0" fillId="0" borderId="0" xfId="0" applyNumberFormat="1" applyAlignment="1">
      <alignment/>
    </xf>
    <xf numFmtId="165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0" fillId="0" borderId="0" xfId="16" applyNumberFormat="1" applyFont="1" applyFill="1" applyBorder="1" applyAlignment="1" applyProtection="1">
      <alignment/>
      <protection/>
    </xf>
    <xf numFmtId="166" fontId="0" fillId="0" borderId="0" xfId="16" applyNumberFormat="1" applyFont="1" applyFill="1" applyBorder="1" applyAlignment="1" applyProtection="1">
      <alignment/>
      <protection/>
    </xf>
    <xf numFmtId="164" fontId="0" fillId="0" borderId="26" xfId="0" applyBorder="1" applyAlignment="1">
      <alignment/>
    </xf>
    <xf numFmtId="164" fontId="0" fillId="0" borderId="27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28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2" xfId="0" applyBorder="1" applyAlignment="1">
      <alignment/>
    </xf>
    <xf numFmtId="164" fontId="2" fillId="0" borderId="31" xfId="0" applyNumberFormat="1" applyFont="1" applyBorder="1" applyAlignment="1">
      <alignment/>
    </xf>
    <xf numFmtId="164" fontId="0" fillId="0" borderId="18" xfId="16" applyNumberFormat="1" applyFont="1" applyFill="1" applyBorder="1" applyAlignment="1" applyProtection="1">
      <alignment/>
      <protection/>
    </xf>
    <xf numFmtId="164" fontId="0" fillId="0" borderId="32" xfId="0" applyFont="1" applyBorder="1" applyAlignment="1">
      <alignment/>
    </xf>
    <xf numFmtId="164" fontId="0" fillId="0" borderId="33" xfId="0" applyFont="1" applyBorder="1" applyAlignment="1">
      <alignment/>
    </xf>
    <xf numFmtId="164" fontId="0" fillId="0" borderId="34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31" xfId="0" applyFont="1" applyBorder="1" applyAlignment="1">
      <alignment/>
    </xf>
    <xf numFmtId="164" fontId="0" fillId="0" borderId="35" xfId="0" applyBorder="1" applyAlignment="1">
      <alignment/>
    </xf>
    <xf numFmtId="164" fontId="0" fillId="0" borderId="6" xfId="0" applyFont="1" applyBorder="1" applyAlignment="1">
      <alignment/>
    </xf>
    <xf numFmtId="164" fontId="0" fillId="0" borderId="36" xfId="0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34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18" xfId="0" applyNumberFormat="1" applyBorder="1" applyAlignment="1">
      <alignment/>
    </xf>
    <xf numFmtId="168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5" fontId="6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18" xfId="0" applyNumberFormat="1" applyFont="1" applyBorder="1" applyAlignment="1">
      <alignment/>
    </xf>
    <xf numFmtId="164" fontId="0" fillId="0" borderId="34" xfId="0" applyFont="1" applyBorder="1" applyAlignment="1">
      <alignment/>
    </xf>
    <xf numFmtId="164" fontId="0" fillId="0" borderId="21" xfId="0" applyBorder="1" applyAlignment="1">
      <alignment/>
    </xf>
    <xf numFmtId="164" fontId="2" fillId="0" borderId="21" xfId="0" applyFont="1" applyBorder="1" applyAlignment="1">
      <alignment/>
    </xf>
    <xf numFmtId="165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2" fillId="0" borderId="37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38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/>
    </xf>
    <xf numFmtId="164" fontId="2" fillId="0" borderId="5" xfId="0" applyFont="1" applyBorder="1" applyAlignment="1">
      <alignment horizontal="center"/>
    </xf>
    <xf numFmtId="165" fontId="0" fillId="0" borderId="6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28" xfId="0" applyBorder="1" applyAlignment="1">
      <alignment/>
    </xf>
    <xf numFmtId="164" fontId="0" fillId="0" borderId="39" xfId="0" applyBorder="1" applyAlignment="1">
      <alignment/>
    </xf>
    <xf numFmtId="164" fontId="0" fillId="0" borderId="0" xfId="0" applyFill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0" xfId="0" applyBorder="1" applyAlignment="1">
      <alignment/>
    </xf>
    <xf numFmtId="164" fontId="3" fillId="0" borderId="28" xfId="0" applyFont="1" applyBorder="1" applyAlignment="1">
      <alignment/>
    </xf>
    <xf numFmtId="164" fontId="0" fillId="0" borderId="23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50">
      <selection activeCell="Q59" sqref="Q59"/>
    </sheetView>
  </sheetViews>
  <sheetFormatPr defaultColWidth="9.00390625" defaultRowHeight="12.75" outlineLevelRow="2"/>
  <cols>
    <col min="1" max="1" width="3.50390625" style="0" customWidth="1"/>
    <col min="2" max="2" width="4.875" style="0" customWidth="1"/>
    <col min="3" max="3" width="16.50390625" style="0" customWidth="1"/>
    <col min="4" max="4" width="6.75390625" style="0" customWidth="1"/>
    <col min="5" max="5" width="6.50390625" style="0" customWidth="1"/>
    <col min="6" max="6" width="6.125" style="0" customWidth="1"/>
    <col min="7" max="7" width="6.25390625" style="0" customWidth="1"/>
    <col min="8" max="8" width="15.125" style="0" customWidth="1"/>
    <col min="9" max="9" width="7.00390625" style="0" customWidth="1"/>
    <col min="10" max="10" width="9.25390625" style="0" customWidth="1"/>
    <col min="11" max="11" width="10.00390625" style="0" customWidth="1"/>
    <col min="12" max="12" width="5.375" style="0" customWidth="1"/>
    <col min="13" max="13" width="9.625" style="0" customWidth="1"/>
    <col min="14" max="14" width="9.375" style="0" customWidth="1"/>
    <col min="15" max="16" width="9.25390625" style="0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customHeight="1">
      <c r="A5" s="3" t="s">
        <v>0</v>
      </c>
      <c r="B5" s="4" t="s">
        <v>1</v>
      </c>
      <c r="C5" s="5" t="s">
        <v>2</v>
      </c>
      <c r="D5" s="3" t="s">
        <v>3</v>
      </c>
      <c r="E5" s="3" t="s">
        <v>4</v>
      </c>
      <c r="F5" s="5" t="s">
        <v>5</v>
      </c>
      <c r="G5" s="5"/>
      <c r="H5" s="6" t="s">
        <v>6</v>
      </c>
      <c r="I5" s="7" t="s">
        <v>7</v>
      </c>
      <c r="J5" s="7"/>
      <c r="K5" s="7"/>
      <c r="L5" s="6" t="s">
        <v>8</v>
      </c>
      <c r="M5" s="6"/>
      <c r="N5" s="8" t="s">
        <v>9</v>
      </c>
      <c r="O5" s="9"/>
      <c r="P5" s="10"/>
    </row>
    <row r="6" spans="1:16" ht="12.75">
      <c r="A6" s="11" t="s">
        <v>10</v>
      </c>
      <c r="B6" s="4"/>
      <c r="C6" s="12" t="s">
        <v>11</v>
      </c>
      <c r="D6" s="11" t="s">
        <v>12</v>
      </c>
      <c r="E6" s="11" t="s">
        <v>13</v>
      </c>
      <c r="F6" s="13" t="s">
        <v>14</v>
      </c>
      <c r="G6" s="14"/>
      <c r="H6" s="15" t="s">
        <v>15</v>
      </c>
      <c r="I6" s="16" t="s">
        <v>16</v>
      </c>
      <c r="J6" s="6" t="s">
        <v>17</v>
      </c>
      <c r="K6" s="6" t="s">
        <v>18</v>
      </c>
      <c r="L6" s="17" t="s">
        <v>19</v>
      </c>
      <c r="M6" s="18"/>
      <c r="N6" s="6" t="s">
        <v>20</v>
      </c>
      <c r="O6" s="6" t="s">
        <v>21</v>
      </c>
      <c r="P6" s="6" t="s">
        <v>22</v>
      </c>
    </row>
    <row r="7" spans="1:16" ht="12.75">
      <c r="A7" s="11" t="s">
        <v>10</v>
      </c>
      <c r="B7" s="4"/>
      <c r="C7" s="12" t="s">
        <v>23</v>
      </c>
      <c r="D7" s="19" t="s">
        <v>20</v>
      </c>
      <c r="E7" s="19" t="s">
        <v>24</v>
      </c>
      <c r="F7" s="16" t="s">
        <v>25</v>
      </c>
      <c r="G7" s="16" t="s">
        <v>26</v>
      </c>
      <c r="H7" s="15" t="s">
        <v>27</v>
      </c>
      <c r="I7" s="19" t="s">
        <v>28</v>
      </c>
      <c r="J7" s="15" t="s">
        <v>29</v>
      </c>
      <c r="K7" s="15" t="s">
        <v>30</v>
      </c>
      <c r="L7" s="16" t="s">
        <v>31</v>
      </c>
      <c r="M7" s="16"/>
      <c r="N7" s="15" t="s">
        <v>32</v>
      </c>
      <c r="O7" s="15" t="s">
        <v>33</v>
      </c>
      <c r="P7" s="15" t="s">
        <v>34</v>
      </c>
    </row>
    <row r="8" spans="1:16" ht="12.75">
      <c r="A8" s="14"/>
      <c r="B8" s="4"/>
      <c r="C8" s="20" t="s">
        <v>35</v>
      </c>
      <c r="D8" s="21" t="s">
        <v>36</v>
      </c>
      <c r="E8" s="22" t="s">
        <v>37</v>
      </c>
      <c r="F8" s="22" t="s">
        <v>38</v>
      </c>
      <c r="G8" s="22" t="s">
        <v>39</v>
      </c>
      <c r="H8" s="21" t="s">
        <v>40</v>
      </c>
      <c r="I8" s="22" t="s">
        <v>41</v>
      </c>
      <c r="J8" s="21" t="s">
        <v>42</v>
      </c>
      <c r="K8" s="21" t="s">
        <v>43</v>
      </c>
      <c r="L8" s="23" t="s">
        <v>44</v>
      </c>
      <c r="M8" s="23" t="s">
        <v>45</v>
      </c>
      <c r="N8" s="21" t="s">
        <v>46</v>
      </c>
      <c r="O8" s="21" t="s">
        <v>47</v>
      </c>
      <c r="P8" s="21" t="s">
        <v>48</v>
      </c>
    </row>
    <row r="9" spans="1:16" ht="12.75">
      <c r="A9" s="7">
        <v>2</v>
      </c>
      <c r="B9" s="7" t="s">
        <v>49</v>
      </c>
      <c r="C9" s="7" t="s">
        <v>50</v>
      </c>
      <c r="D9" s="7">
        <v>51</v>
      </c>
      <c r="E9" s="7">
        <v>52</v>
      </c>
      <c r="F9" s="7">
        <v>53</v>
      </c>
      <c r="G9" s="7">
        <v>54</v>
      </c>
      <c r="H9" s="7">
        <v>55</v>
      </c>
      <c r="I9" s="7">
        <v>56</v>
      </c>
      <c r="J9" s="7">
        <v>57</v>
      </c>
      <c r="K9" s="7">
        <v>58</v>
      </c>
      <c r="L9" s="7">
        <v>59</v>
      </c>
      <c r="M9" s="7" t="s">
        <v>51</v>
      </c>
      <c r="N9" s="7">
        <v>60</v>
      </c>
      <c r="O9" s="7">
        <v>61</v>
      </c>
      <c r="P9" s="7">
        <v>62</v>
      </c>
    </row>
    <row r="10" spans="1:16" ht="12.75" hidden="1" outlineLevel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 outlineLevel="2">
      <c r="A11" s="24">
        <v>1</v>
      </c>
      <c r="B11" s="25">
        <v>101</v>
      </c>
      <c r="C11" s="26" t="s">
        <v>52</v>
      </c>
      <c r="D11">
        <v>58</v>
      </c>
      <c r="E11">
        <v>34</v>
      </c>
      <c r="F11">
        <v>1</v>
      </c>
      <c r="G11">
        <v>1</v>
      </c>
      <c r="H11" s="27" t="s">
        <v>53</v>
      </c>
      <c r="I11">
        <v>1</v>
      </c>
      <c r="J11">
        <v>1</v>
      </c>
      <c r="K11">
        <v>0</v>
      </c>
      <c r="L11">
        <v>6</v>
      </c>
      <c r="M11">
        <v>157352</v>
      </c>
      <c r="N11">
        <v>84937</v>
      </c>
      <c r="O11">
        <v>7776</v>
      </c>
      <c r="P11">
        <v>115517</v>
      </c>
    </row>
    <row r="12" spans="1:16" s="27" customFormat="1" ht="12.75" outlineLevel="2">
      <c r="A12" s="28">
        <v>2</v>
      </c>
      <c r="B12" s="29">
        <v>102</v>
      </c>
      <c r="C12" s="29" t="s">
        <v>52</v>
      </c>
      <c r="D12" s="27">
        <v>63</v>
      </c>
      <c r="E12" s="27">
        <v>23</v>
      </c>
      <c r="F12" s="27">
        <v>1</v>
      </c>
      <c r="G12" s="27">
        <v>1</v>
      </c>
      <c r="H12" s="27" t="s">
        <v>53</v>
      </c>
      <c r="I12" s="27">
        <v>1</v>
      </c>
      <c r="J12" s="27">
        <v>1</v>
      </c>
      <c r="K12" s="27">
        <v>1</v>
      </c>
      <c r="L12" s="27">
        <v>9</v>
      </c>
      <c r="M12" s="27">
        <v>381453</v>
      </c>
      <c r="N12" s="27">
        <v>381453</v>
      </c>
      <c r="O12" s="27">
        <v>28054</v>
      </c>
      <c r="P12" s="27">
        <v>381453</v>
      </c>
    </row>
    <row r="13" spans="1:16" s="27" customFormat="1" ht="12.75" outlineLevel="2">
      <c r="A13" s="28">
        <v>3</v>
      </c>
      <c r="B13" s="29">
        <v>103</v>
      </c>
      <c r="C13" s="29" t="s">
        <v>52</v>
      </c>
      <c r="D13" s="27">
        <v>21</v>
      </c>
      <c r="E13" s="27">
        <v>11</v>
      </c>
      <c r="F13" s="27">
        <v>1</v>
      </c>
      <c r="G13" s="27">
        <v>1</v>
      </c>
      <c r="H13" s="27" t="s">
        <v>54</v>
      </c>
      <c r="I13" s="27">
        <v>1</v>
      </c>
      <c r="J13" s="27">
        <v>0</v>
      </c>
      <c r="K13" s="27">
        <v>0</v>
      </c>
      <c r="L13" s="27">
        <v>5</v>
      </c>
      <c r="M13" s="27">
        <v>65623</v>
      </c>
      <c r="N13" s="27">
        <v>63889</v>
      </c>
      <c r="O13" s="27">
        <v>10990</v>
      </c>
      <c r="P13" s="27">
        <v>65623</v>
      </c>
    </row>
    <row r="14" spans="1:16" s="27" customFormat="1" ht="12.75" outlineLevel="2">
      <c r="A14" s="30">
        <v>4</v>
      </c>
      <c r="B14" s="31">
        <v>104</v>
      </c>
      <c r="C14" s="31" t="s">
        <v>52</v>
      </c>
      <c r="D14" s="31">
        <v>9</v>
      </c>
      <c r="E14" s="31">
        <v>6</v>
      </c>
      <c r="F14" s="31">
        <v>0</v>
      </c>
      <c r="G14" s="31">
        <v>1</v>
      </c>
      <c r="H14" s="27" t="s">
        <v>53</v>
      </c>
      <c r="I14" s="31">
        <v>1</v>
      </c>
      <c r="J14" s="31">
        <v>0</v>
      </c>
      <c r="K14" s="31">
        <v>0</v>
      </c>
      <c r="L14" s="31">
        <v>1</v>
      </c>
      <c r="M14" s="31">
        <v>410</v>
      </c>
      <c r="N14" s="31">
        <v>410</v>
      </c>
      <c r="O14" s="31">
        <v>360</v>
      </c>
      <c r="P14" s="32">
        <v>0</v>
      </c>
    </row>
    <row r="15" spans="1:16" ht="12.75" outlineLevel="1">
      <c r="A15" s="33"/>
      <c r="B15" s="34"/>
      <c r="C15" s="35" t="s">
        <v>55</v>
      </c>
      <c r="D15" s="34">
        <f>SUBTOTAL(9,D11:D14)</f>
        <v>151</v>
      </c>
      <c r="E15" s="34">
        <f>SUBTOTAL(9,E11:E14)</f>
        <v>74</v>
      </c>
      <c r="F15" s="34">
        <f>SUBTOTAL(9,F11:F14)</f>
        <v>3</v>
      </c>
      <c r="G15" s="34">
        <f>SUBTOTAL(9,G11:G14)</f>
        <v>4</v>
      </c>
      <c r="H15" s="34"/>
      <c r="I15" s="34">
        <f>SUBTOTAL(9,I11:I14)</f>
        <v>4</v>
      </c>
      <c r="J15" s="34">
        <f>SUBTOTAL(9,J11:J14)</f>
        <v>2</v>
      </c>
      <c r="K15" s="34">
        <f>SUBTOTAL(9,K11:K14)</f>
        <v>1</v>
      </c>
      <c r="L15" s="34">
        <f>SUBTOTAL(9,L11:L14)</f>
        <v>21</v>
      </c>
      <c r="M15" s="34">
        <f>SUBTOTAL(9,M11:M14)</f>
        <v>604838</v>
      </c>
      <c r="N15" s="34">
        <f>SUBTOTAL(9,N11:N14)</f>
        <v>530689</v>
      </c>
      <c r="O15" s="34">
        <f>SUBTOTAL(9,O11:O14)</f>
        <v>47180</v>
      </c>
      <c r="P15" s="36">
        <f>SUBTOTAL(9,P11:P14)</f>
        <v>562593</v>
      </c>
    </row>
    <row r="16" spans="1:16" s="27" customFormat="1" ht="12.75" outlineLevel="2">
      <c r="A16" s="37">
        <v>5</v>
      </c>
      <c r="B16" s="38">
        <v>201</v>
      </c>
      <c r="C16" s="38" t="s">
        <v>56</v>
      </c>
      <c r="D16" s="27">
        <v>45</v>
      </c>
      <c r="E16" s="27">
        <v>12</v>
      </c>
      <c r="F16" s="27">
        <v>1</v>
      </c>
      <c r="G16" s="27">
        <v>0</v>
      </c>
      <c r="H16" s="27" t="s">
        <v>57</v>
      </c>
      <c r="I16" s="27">
        <v>1</v>
      </c>
      <c r="J16" s="27">
        <v>1</v>
      </c>
      <c r="K16" s="27">
        <v>1</v>
      </c>
      <c r="L16" s="27">
        <v>11</v>
      </c>
      <c r="M16" s="27">
        <v>503390</v>
      </c>
      <c r="N16" s="27">
        <v>62433</v>
      </c>
      <c r="O16" s="27">
        <v>2526</v>
      </c>
      <c r="P16" s="27">
        <v>61512</v>
      </c>
    </row>
    <row r="17" spans="1:16" s="27" customFormat="1" ht="12.75" outlineLevel="2">
      <c r="A17" s="28">
        <v>6</v>
      </c>
      <c r="B17" s="29">
        <v>202</v>
      </c>
      <c r="C17" s="29" t="s">
        <v>56</v>
      </c>
      <c r="D17" s="27">
        <v>165</v>
      </c>
      <c r="E17" s="27">
        <v>98</v>
      </c>
      <c r="F17" s="27">
        <v>1</v>
      </c>
      <c r="G17" s="27">
        <v>1</v>
      </c>
      <c r="H17" s="27" t="s">
        <v>57</v>
      </c>
      <c r="I17" s="27">
        <v>1</v>
      </c>
      <c r="J17" s="27">
        <v>1</v>
      </c>
      <c r="K17" s="27">
        <v>1</v>
      </c>
      <c r="L17" s="27">
        <v>16</v>
      </c>
      <c r="M17" s="27">
        <v>1088937</v>
      </c>
      <c r="N17" s="27">
        <v>142112</v>
      </c>
      <c r="O17" s="27">
        <v>7252</v>
      </c>
      <c r="P17" s="27">
        <v>227902</v>
      </c>
    </row>
    <row r="18" spans="1:16" s="27" customFormat="1" ht="12.75" outlineLevel="2">
      <c r="A18" s="28">
        <v>7</v>
      </c>
      <c r="B18" s="29">
        <v>203</v>
      </c>
      <c r="C18" s="29" t="s">
        <v>56</v>
      </c>
      <c r="D18" s="27">
        <v>69</v>
      </c>
      <c r="E18" s="27">
        <v>50</v>
      </c>
      <c r="F18" s="27">
        <v>1</v>
      </c>
      <c r="G18" s="27">
        <v>1</v>
      </c>
      <c r="H18" s="27" t="s">
        <v>58</v>
      </c>
      <c r="I18" s="27">
        <v>1</v>
      </c>
      <c r="J18" s="27">
        <v>1</v>
      </c>
      <c r="K18" s="27">
        <v>1</v>
      </c>
      <c r="L18" s="27">
        <v>10</v>
      </c>
      <c r="M18" s="27">
        <v>179141</v>
      </c>
      <c r="N18" s="27">
        <v>130419</v>
      </c>
      <c r="O18" s="27">
        <v>82035</v>
      </c>
      <c r="P18" s="27">
        <v>113469</v>
      </c>
    </row>
    <row r="19" spans="1:16" s="27" customFormat="1" ht="12.75" outlineLevel="2">
      <c r="A19" s="28">
        <v>8</v>
      </c>
      <c r="B19" s="29">
        <v>204</v>
      </c>
      <c r="C19" s="29" t="s">
        <v>56</v>
      </c>
      <c r="D19" s="27">
        <v>95</v>
      </c>
      <c r="E19" s="27">
        <v>36</v>
      </c>
      <c r="F19" s="27">
        <v>1</v>
      </c>
      <c r="G19" s="27">
        <v>0</v>
      </c>
      <c r="H19" s="27" t="s">
        <v>59</v>
      </c>
      <c r="I19" s="27">
        <v>1</v>
      </c>
      <c r="J19" s="27">
        <v>1</v>
      </c>
      <c r="K19" s="27">
        <v>0</v>
      </c>
      <c r="L19" s="27">
        <v>22</v>
      </c>
      <c r="M19" s="27">
        <v>372608</v>
      </c>
      <c r="N19" s="27">
        <v>372608</v>
      </c>
      <c r="O19" s="27">
        <v>16599</v>
      </c>
      <c r="P19" s="27">
        <v>317737</v>
      </c>
    </row>
    <row r="20" spans="1:16" s="27" customFormat="1" ht="12.75" outlineLevel="2">
      <c r="A20" s="28">
        <v>9</v>
      </c>
      <c r="B20" s="29">
        <v>205</v>
      </c>
      <c r="C20" s="29" t="s">
        <v>56</v>
      </c>
      <c r="D20" s="27">
        <v>45</v>
      </c>
      <c r="E20" s="27">
        <v>20</v>
      </c>
      <c r="F20" s="27">
        <v>1</v>
      </c>
      <c r="G20" s="27">
        <v>0</v>
      </c>
      <c r="H20" s="27" t="s">
        <v>60</v>
      </c>
      <c r="I20" s="27">
        <v>1</v>
      </c>
      <c r="J20" s="27">
        <v>1</v>
      </c>
      <c r="K20" s="27">
        <v>1</v>
      </c>
      <c r="L20" s="27">
        <v>6</v>
      </c>
      <c r="M20" s="27">
        <v>358102</v>
      </c>
      <c r="N20" s="27">
        <v>47897</v>
      </c>
      <c r="O20" s="27">
        <v>9205</v>
      </c>
      <c r="P20" s="27">
        <v>0</v>
      </c>
    </row>
    <row r="21" spans="1:16" s="27" customFormat="1" ht="12.75" outlineLevel="2">
      <c r="A21" s="28">
        <v>10</v>
      </c>
      <c r="B21" s="29">
        <v>206</v>
      </c>
      <c r="C21" s="29" t="s">
        <v>56</v>
      </c>
      <c r="D21" s="27">
        <v>26</v>
      </c>
      <c r="E21" s="27">
        <v>20</v>
      </c>
      <c r="F21" s="27">
        <v>1</v>
      </c>
      <c r="G21" s="27">
        <v>0</v>
      </c>
      <c r="H21" s="27" t="s">
        <v>61</v>
      </c>
      <c r="I21" s="27">
        <v>1</v>
      </c>
      <c r="J21" s="27">
        <v>1</v>
      </c>
      <c r="K21" s="27">
        <v>1</v>
      </c>
      <c r="L21" s="27">
        <v>4</v>
      </c>
      <c r="M21" s="27">
        <v>28977</v>
      </c>
      <c r="N21" s="27">
        <v>13327</v>
      </c>
      <c r="O21" s="27">
        <v>3745</v>
      </c>
      <c r="P21" s="27">
        <v>0</v>
      </c>
    </row>
    <row r="22" spans="1:16" s="27" customFormat="1" ht="12.75" outlineLevel="2">
      <c r="A22" s="28">
        <v>11</v>
      </c>
      <c r="B22" s="29">
        <v>207</v>
      </c>
      <c r="C22" s="29" t="s">
        <v>56</v>
      </c>
      <c r="D22" s="27">
        <v>91</v>
      </c>
      <c r="E22" s="27">
        <v>36</v>
      </c>
      <c r="F22" s="27">
        <v>1</v>
      </c>
      <c r="G22" s="27">
        <v>1</v>
      </c>
      <c r="H22" s="27" t="s">
        <v>60</v>
      </c>
      <c r="I22" s="27">
        <v>1</v>
      </c>
      <c r="J22" s="27">
        <v>1</v>
      </c>
      <c r="K22" s="27">
        <v>1</v>
      </c>
      <c r="L22" s="27">
        <v>16</v>
      </c>
      <c r="M22" s="27">
        <v>2044535</v>
      </c>
      <c r="N22" s="27">
        <v>578432</v>
      </c>
      <c r="O22" s="27">
        <v>75047</v>
      </c>
      <c r="P22" s="27">
        <v>387155</v>
      </c>
    </row>
    <row r="23" spans="1:16" s="27" customFormat="1" ht="12.75" outlineLevel="2">
      <c r="A23" s="28">
        <v>12</v>
      </c>
      <c r="B23" s="29">
        <v>208</v>
      </c>
      <c r="C23" s="29" t="s">
        <v>56</v>
      </c>
      <c r="D23" s="27">
        <v>30</v>
      </c>
      <c r="E23" s="27">
        <v>22</v>
      </c>
      <c r="F23" s="27">
        <v>1</v>
      </c>
      <c r="G23" s="27">
        <v>0</v>
      </c>
      <c r="H23" s="27" t="s">
        <v>62</v>
      </c>
      <c r="I23" s="27">
        <v>1</v>
      </c>
      <c r="J23" s="27">
        <v>1</v>
      </c>
      <c r="K23" s="27">
        <v>1</v>
      </c>
      <c r="L23" s="27">
        <v>9</v>
      </c>
      <c r="M23" s="27">
        <v>200245</v>
      </c>
      <c r="N23" s="27">
        <v>98888</v>
      </c>
      <c r="O23" s="27">
        <v>14371</v>
      </c>
      <c r="P23" s="27">
        <v>100611</v>
      </c>
    </row>
    <row r="24" spans="1:16" s="27" customFormat="1" ht="12.75" outlineLevel="2">
      <c r="A24" s="28">
        <v>13</v>
      </c>
      <c r="B24" s="29">
        <v>209</v>
      </c>
      <c r="C24" s="29" t="s">
        <v>56</v>
      </c>
      <c r="D24" s="27">
        <v>10</v>
      </c>
      <c r="E24" s="27">
        <v>6</v>
      </c>
      <c r="F24" s="27">
        <v>1</v>
      </c>
      <c r="G24" s="27">
        <v>0</v>
      </c>
      <c r="H24" s="27" t="s">
        <v>57</v>
      </c>
      <c r="I24" s="27">
        <v>1</v>
      </c>
      <c r="J24" s="27">
        <v>1</v>
      </c>
      <c r="K24" s="27">
        <v>1</v>
      </c>
      <c r="L24" s="27">
        <v>1</v>
      </c>
      <c r="M24" s="27">
        <v>2092</v>
      </c>
      <c r="N24" s="27">
        <v>2092</v>
      </c>
      <c r="O24" s="27">
        <v>2092</v>
      </c>
      <c r="P24" s="27">
        <v>0</v>
      </c>
    </row>
    <row r="25" spans="1:16" s="27" customFormat="1" ht="12.75" outlineLevel="2">
      <c r="A25" s="28">
        <v>14</v>
      </c>
      <c r="B25" s="29">
        <v>210</v>
      </c>
      <c r="C25" s="29" t="s">
        <v>56</v>
      </c>
      <c r="D25" s="27">
        <v>6</v>
      </c>
      <c r="E25" s="27">
        <v>2</v>
      </c>
      <c r="F25" s="27">
        <v>0</v>
      </c>
      <c r="G25" s="27">
        <v>1</v>
      </c>
      <c r="H25" s="27" t="s">
        <v>53</v>
      </c>
      <c r="I25" s="27">
        <v>1</v>
      </c>
      <c r="J25" s="27">
        <v>1</v>
      </c>
      <c r="K25" s="27">
        <v>1</v>
      </c>
      <c r="L25" s="27">
        <v>1</v>
      </c>
      <c r="M25" s="27">
        <v>31671</v>
      </c>
      <c r="N25" s="27">
        <v>31671</v>
      </c>
      <c r="O25" s="27">
        <v>1252</v>
      </c>
      <c r="P25" s="27">
        <v>0</v>
      </c>
    </row>
    <row r="26" spans="1:16" s="27" customFormat="1" ht="12.75" outlineLevel="2">
      <c r="A26" s="28">
        <v>15</v>
      </c>
      <c r="B26" s="29">
        <v>211</v>
      </c>
      <c r="C26" s="29" t="s">
        <v>56</v>
      </c>
      <c r="D26" s="27">
        <v>27</v>
      </c>
      <c r="E26" s="27">
        <v>20</v>
      </c>
      <c r="F26" s="27">
        <v>1</v>
      </c>
      <c r="G26" s="27">
        <v>0</v>
      </c>
      <c r="H26" s="27" t="s">
        <v>63</v>
      </c>
      <c r="I26" s="27">
        <v>1</v>
      </c>
      <c r="J26" s="27">
        <v>1</v>
      </c>
      <c r="K26" s="27">
        <v>1</v>
      </c>
      <c r="L26" s="27">
        <v>4</v>
      </c>
      <c r="M26" s="27">
        <v>0</v>
      </c>
      <c r="N26" s="27">
        <v>0</v>
      </c>
      <c r="O26" s="27">
        <v>0</v>
      </c>
      <c r="P26" s="27">
        <v>0</v>
      </c>
    </row>
    <row r="27" spans="1:16" s="27" customFormat="1" ht="12.75" outlineLevel="2">
      <c r="A27" s="28">
        <v>16</v>
      </c>
      <c r="B27" s="29">
        <v>212</v>
      </c>
      <c r="C27" s="29" t="s">
        <v>56</v>
      </c>
      <c r="D27" s="27">
        <v>15</v>
      </c>
      <c r="E27" s="27">
        <v>4</v>
      </c>
      <c r="F27" s="27">
        <v>1</v>
      </c>
      <c r="G27" s="27">
        <v>0</v>
      </c>
      <c r="H27" s="27" t="s">
        <v>60</v>
      </c>
      <c r="I27" s="27">
        <v>1</v>
      </c>
      <c r="J27" s="27">
        <v>1</v>
      </c>
      <c r="K27" s="27">
        <v>1</v>
      </c>
      <c r="L27" s="27">
        <v>10</v>
      </c>
      <c r="M27" s="27">
        <v>584590</v>
      </c>
      <c r="N27" s="27">
        <v>60141</v>
      </c>
      <c r="O27" s="27">
        <v>2980</v>
      </c>
      <c r="P27" s="27">
        <v>0</v>
      </c>
    </row>
    <row r="28" spans="1:16" s="27" customFormat="1" ht="12.75" outlineLevel="2">
      <c r="A28" s="28">
        <v>17</v>
      </c>
      <c r="B28" s="29">
        <v>213</v>
      </c>
      <c r="C28" s="29" t="s">
        <v>56</v>
      </c>
      <c r="D28" s="27">
        <v>22</v>
      </c>
      <c r="E28" s="27">
        <v>7</v>
      </c>
      <c r="F28" s="27">
        <v>1</v>
      </c>
      <c r="G28" s="27">
        <v>0</v>
      </c>
      <c r="H28" s="27" t="s">
        <v>58</v>
      </c>
      <c r="I28" s="27">
        <v>0</v>
      </c>
      <c r="J28" s="27">
        <v>0</v>
      </c>
      <c r="K28" s="27">
        <v>1</v>
      </c>
      <c r="L28" s="27">
        <v>8</v>
      </c>
      <c r="M28" s="27">
        <v>237386</v>
      </c>
      <c r="N28" s="27">
        <v>33218</v>
      </c>
      <c r="O28" s="27">
        <v>1703</v>
      </c>
      <c r="P28" s="27">
        <v>0</v>
      </c>
    </row>
    <row r="29" spans="1:16" s="27" customFormat="1" ht="12.75" outlineLevel="2">
      <c r="A29" s="30">
        <v>18</v>
      </c>
      <c r="B29" s="31">
        <v>214</v>
      </c>
      <c r="C29" s="31" t="s">
        <v>56</v>
      </c>
      <c r="D29" s="27">
        <v>7</v>
      </c>
      <c r="E29" s="27">
        <v>3</v>
      </c>
      <c r="F29" s="27">
        <v>0</v>
      </c>
      <c r="G29" s="27">
        <v>1</v>
      </c>
      <c r="H29" s="27" t="s">
        <v>64</v>
      </c>
      <c r="I29" s="27">
        <v>0</v>
      </c>
      <c r="J29" s="27">
        <v>0</v>
      </c>
      <c r="K29" s="27">
        <v>0</v>
      </c>
      <c r="L29" s="27">
        <v>5</v>
      </c>
      <c r="M29" s="27">
        <v>9120</v>
      </c>
      <c r="N29" s="27">
        <v>9120</v>
      </c>
      <c r="O29" s="27">
        <v>620</v>
      </c>
      <c r="P29" s="27">
        <v>0</v>
      </c>
    </row>
    <row r="30" spans="1:16" ht="12.75" outlineLevel="1">
      <c r="A30" s="33"/>
      <c r="B30" s="34"/>
      <c r="C30" s="39" t="s">
        <v>65</v>
      </c>
      <c r="D30" s="34">
        <f>SUBTOTAL(9,D16:D29)</f>
        <v>653</v>
      </c>
      <c r="E30" s="34">
        <f>SUBTOTAL(9,E16:E29)</f>
        <v>336</v>
      </c>
      <c r="F30" s="34">
        <f>SUBTOTAL(9,F16:F29)</f>
        <v>12</v>
      </c>
      <c r="G30" s="34">
        <f>SUBTOTAL(9,G16:G29)</f>
        <v>5</v>
      </c>
      <c r="H30" s="34"/>
      <c r="I30" s="34">
        <f>SUBTOTAL(9,I16:I29)</f>
        <v>12</v>
      </c>
      <c r="J30" s="34">
        <f>SUBTOTAL(9,J16:J29)</f>
        <v>12</v>
      </c>
      <c r="K30" s="34">
        <f>SUBTOTAL(9,K16:K29)</f>
        <v>12</v>
      </c>
      <c r="L30" s="34">
        <f>SUBTOTAL(9,L16:L29)</f>
        <v>123</v>
      </c>
      <c r="M30" s="34">
        <f>SUBTOTAL(9,M16:M29)</f>
        <v>5640794</v>
      </c>
      <c r="N30" s="34">
        <f>SUBTOTAL(9,N16:N29)</f>
        <v>1582358</v>
      </c>
      <c r="O30" s="34">
        <f>SUBTOTAL(9,O16:O29)</f>
        <v>219427</v>
      </c>
      <c r="P30" s="36">
        <f>SUBTOTAL(9,P16:P29)</f>
        <v>1208386</v>
      </c>
    </row>
    <row r="31" spans="1:16" s="27" customFormat="1" ht="12.75" outlineLevel="2">
      <c r="A31" s="37">
        <v>19</v>
      </c>
      <c r="B31" s="38">
        <v>301</v>
      </c>
      <c r="C31" s="38" t="s">
        <v>66</v>
      </c>
      <c r="D31" s="27">
        <v>53</v>
      </c>
      <c r="E31" s="27">
        <v>30</v>
      </c>
      <c r="F31" s="27">
        <v>1</v>
      </c>
      <c r="G31" s="27">
        <v>1</v>
      </c>
      <c r="H31" s="27" t="s">
        <v>67</v>
      </c>
      <c r="I31" s="27">
        <v>1</v>
      </c>
      <c r="J31" s="27">
        <v>1</v>
      </c>
      <c r="K31" s="27">
        <v>1</v>
      </c>
      <c r="L31" s="27">
        <v>8</v>
      </c>
      <c r="M31" s="27">
        <v>571008</v>
      </c>
      <c r="N31" s="27">
        <v>117503</v>
      </c>
      <c r="O31" s="27">
        <v>5821</v>
      </c>
      <c r="P31" s="27">
        <v>558502</v>
      </c>
    </row>
    <row r="32" spans="1:16" s="27" customFormat="1" ht="12.75" outlineLevel="2">
      <c r="A32" s="28">
        <v>20</v>
      </c>
      <c r="B32" s="29">
        <v>302</v>
      </c>
      <c r="C32" s="29" t="s">
        <v>66</v>
      </c>
      <c r="D32" s="27">
        <v>186</v>
      </c>
      <c r="E32" s="27">
        <v>94</v>
      </c>
      <c r="F32" s="27">
        <v>1</v>
      </c>
      <c r="G32" s="27">
        <v>1</v>
      </c>
      <c r="H32" s="27" t="s">
        <v>68</v>
      </c>
      <c r="I32" s="27">
        <v>1</v>
      </c>
      <c r="J32" s="27">
        <v>1</v>
      </c>
      <c r="K32" s="27">
        <v>1</v>
      </c>
      <c r="L32" s="40">
        <v>9</v>
      </c>
      <c r="M32" s="27">
        <v>380643</v>
      </c>
      <c r="N32" s="27">
        <v>221181</v>
      </c>
      <c r="O32" s="27">
        <v>5502</v>
      </c>
      <c r="P32" s="27">
        <v>63934</v>
      </c>
    </row>
    <row r="33" spans="1:16" s="27" customFormat="1" ht="12.75" outlineLevel="2">
      <c r="A33" s="28">
        <v>21</v>
      </c>
      <c r="B33" s="29">
        <v>303</v>
      </c>
      <c r="C33" s="29" t="s">
        <v>66</v>
      </c>
      <c r="D33" s="27">
        <v>30</v>
      </c>
      <c r="E33" s="27">
        <v>15</v>
      </c>
      <c r="F33" s="27">
        <v>1</v>
      </c>
      <c r="G33" s="27">
        <v>1</v>
      </c>
      <c r="H33" s="27" t="s">
        <v>69</v>
      </c>
      <c r="I33" s="27">
        <v>1</v>
      </c>
      <c r="J33" s="27">
        <v>1</v>
      </c>
      <c r="K33" s="27">
        <v>0</v>
      </c>
      <c r="L33" s="27">
        <v>7</v>
      </c>
      <c r="M33" s="27">
        <v>227370</v>
      </c>
      <c r="N33" s="27">
        <v>67709</v>
      </c>
      <c r="O33" s="27">
        <v>3964</v>
      </c>
      <c r="P33" s="27">
        <v>44940</v>
      </c>
    </row>
    <row r="34" spans="1:16" s="27" customFormat="1" ht="12.75" outlineLevel="2">
      <c r="A34" s="28">
        <v>22</v>
      </c>
      <c r="B34" s="29">
        <v>304</v>
      </c>
      <c r="C34" s="29" t="s">
        <v>66</v>
      </c>
      <c r="D34" s="27">
        <v>49</v>
      </c>
      <c r="E34" s="27">
        <v>17</v>
      </c>
      <c r="F34" s="27">
        <v>1</v>
      </c>
      <c r="G34" s="27">
        <v>0</v>
      </c>
      <c r="H34" s="27" t="s">
        <v>57</v>
      </c>
      <c r="I34" s="27">
        <v>0</v>
      </c>
      <c r="J34" s="27">
        <v>1</v>
      </c>
      <c r="K34" s="27">
        <v>1</v>
      </c>
      <c r="L34" s="27">
        <v>5</v>
      </c>
      <c r="M34" s="27">
        <v>149887</v>
      </c>
      <c r="N34" s="27">
        <v>75032</v>
      </c>
      <c r="O34" s="27">
        <v>6928</v>
      </c>
      <c r="P34" s="27">
        <v>149887</v>
      </c>
    </row>
    <row r="35" spans="1:16" s="27" customFormat="1" ht="12.75" outlineLevel="2">
      <c r="A35" s="28">
        <v>23</v>
      </c>
      <c r="B35" s="29">
        <v>305</v>
      </c>
      <c r="C35" s="29" t="s">
        <v>66</v>
      </c>
      <c r="D35" s="27">
        <v>35</v>
      </c>
      <c r="E35" s="27">
        <v>20</v>
      </c>
      <c r="F35" s="27">
        <v>1</v>
      </c>
      <c r="G35" s="27">
        <v>0</v>
      </c>
      <c r="H35" s="27" t="s">
        <v>70</v>
      </c>
      <c r="I35" s="27">
        <v>0</v>
      </c>
      <c r="J35" s="27">
        <v>0</v>
      </c>
      <c r="K35" s="27">
        <v>0</v>
      </c>
      <c r="L35" s="27">
        <v>5</v>
      </c>
      <c r="M35" s="27">
        <v>7856</v>
      </c>
      <c r="N35" s="27">
        <v>24857</v>
      </c>
      <c r="O35" s="27">
        <v>1262</v>
      </c>
      <c r="P35" s="27">
        <v>0</v>
      </c>
    </row>
    <row r="36" spans="1:16" s="27" customFormat="1" ht="12.75" outlineLevel="2">
      <c r="A36" s="28">
        <v>24</v>
      </c>
      <c r="B36" s="29">
        <v>306</v>
      </c>
      <c r="C36" s="29" t="s">
        <v>66</v>
      </c>
      <c r="D36" s="27">
        <v>36</v>
      </c>
      <c r="E36" s="27">
        <v>19</v>
      </c>
      <c r="F36" s="27">
        <v>1</v>
      </c>
      <c r="G36" s="27">
        <v>0</v>
      </c>
      <c r="H36" s="27" t="s">
        <v>71</v>
      </c>
      <c r="I36" s="27">
        <v>0</v>
      </c>
      <c r="J36" s="27">
        <v>0</v>
      </c>
      <c r="K36" s="27">
        <v>0</v>
      </c>
      <c r="L36" s="27">
        <v>4</v>
      </c>
      <c r="M36" s="27">
        <v>55998</v>
      </c>
      <c r="N36" s="27">
        <v>55998</v>
      </c>
      <c r="O36" s="27">
        <v>3287</v>
      </c>
      <c r="P36" s="27">
        <v>55998</v>
      </c>
    </row>
    <row r="37" spans="1:16" s="27" customFormat="1" ht="12.75" outlineLevel="2">
      <c r="A37" s="28">
        <v>25</v>
      </c>
      <c r="B37" s="29">
        <v>307</v>
      </c>
      <c r="C37" s="29" t="s">
        <v>66</v>
      </c>
      <c r="D37" s="27">
        <v>35</v>
      </c>
      <c r="E37" s="27">
        <v>16</v>
      </c>
      <c r="F37" s="27">
        <v>1</v>
      </c>
      <c r="G37" s="27">
        <v>1</v>
      </c>
      <c r="H37" s="27" t="s">
        <v>53</v>
      </c>
      <c r="I37" s="27">
        <v>1</v>
      </c>
      <c r="J37" s="27">
        <v>1</v>
      </c>
      <c r="K37" s="27">
        <v>1</v>
      </c>
      <c r="L37" s="27">
        <v>20</v>
      </c>
      <c r="M37" s="27">
        <v>74599</v>
      </c>
      <c r="N37" s="27">
        <v>74599</v>
      </c>
      <c r="O37" s="27">
        <v>7551</v>
      </c>
      <c r="P37" s="27">
        <v>74365</v>
      </c>
    </row>
    <row r="38" spans="1:16" s="27" customFormat="1" ht="12.75" outlineLevel="2">
      <c r="A38" s="28">
        <v>26</v>
      </c>
      <c r="B38" s="29">
        <v>308</v>
      </c>
      <c r="C38" s="29" t="s">
        <v>66</v>
      </c>
      <c r="D38" s="27">
        <v>12</v>
      </c>
      <c r="E38" s="27">
        <v>6</v>
      </c>
      <c r="F38" s="27">
        <v>1</v>
      </c>
      <c r="G38" s="27">
        <v>1</v>
      </c>
      <c r="H38" s="27" t="s">
        <v>53</v>
      </c>
      <c r="I38" s="27">
        <v>0</v>
      </c>
      <c r="J38" s="27">
        <v>0</v>
      </c>
      <c r="K38" s="27">
        <v>0</v>
      </c>
      <c r="L38" s="27">
        <v>4</v>
      </c>
      <c r="M38" s="27">
        <v>112641</v>
      </c>
      <c r="N38" s="27">
        <v>112641</v>
      </c>
      <c r="O38" s="27">
        <v>6840</v>
      </c>
      <c r="P38" s="27">
        <v>0</v>
      </c>
    </row>
    <row r="39" spans="1:16" s="27" customFormat="1" ht="12.75" outlineLevel="2">
      <c r="A39" s="28">
        <v>27</v>
      </c>
      <c r="B39" s="29">
        <v>309</v>
      </c>
      <c r="C39" s="29" t="s">
        <v>66</v>
      </c>
      <c r="D39" s="27">
        <v>77</v>
      </c>
      <c r="E39" s="27">
        <v>34</v>
      </c>
      <c r="F39" s="27">
        <v>1</v>
      </c>
      <c r="G39" s="27">
        <v>0</v>
      </c>
      <c r="H39" s="27" t="s">
        <v>69</v>
      </c>
      <c r="I39" s="27">
        <v>1</v>
      </c>
      <c r="J39" s="27">
        <v>1</v>
      </c>
      <c r="K39" s="27">
        <v>1</v>
      </c>
      <c r="L39" s="27">
        <v>3</v>
      </c>
      <c r="M39" s="27">
        <v>1712942</v>
      </c>
      <c r="N39" s="27">
        <v>112432</v>
      </c>
      <c r="O39" s="41">
        <v>14981</v>
      </c>
      <c r="P39" s="27">
        <v>3</v>
      </c>
    </row>
    <row r="40" spans="1:16" s="27" customFormat="1" ht="12.75" outlineLevel="2">
      <c r="A40" s="28">
        <v>28</v>
      </c>
      <c r="B40" s="29">
        <v>310</v>
      </c>
      <c r="C40" s="29" t="s">
        <v>66</v>
      </c>
      <c r="D40" s="27">
        <v>87</v>
      </c>
      <c r="E40" s="27">
        <v>41</v>
      </c>
      <c r="F40" s="27">
        <v>1</v>
      </c>
      <c r="G40" s="27">
        <v>1</v>
      </c>
      <c r="H40" s="27" t="s">
        <v>71</v>
      </c>
      <c r="I40" s="27">
        <v>1</v>
      </c>
      <c r="J40" s="27">
        <v>1</v>
      </c>
      <c r="K40" s="27">
        <v>1</v>
      </c>
      <c r="L40" s="27">
        <v>36</v>
      </c>
      <c r="M40" s="27">
        <v>562712</v>
      </c>
      <c r="N40" s="27">
        <v>430929</v>
      </c>
      <c r="O40" s="27">
        <v>19560</v>
      </c>
      <c r="P40" s="41">
        <v>299960</v>
      </c>
    </row>
    <row r="41" spans="1:16" s="27" customFormat="1" ht="12.75" outlineLevel="2">
      <c r="A41" s="28">
        <v>29</v>
      </c>
      <c r="B41" s="29">
        <v>311</v>
      </c>
      <c r="C41" s="29" t="s">
        <v>66</v>
      </c>
      <c r="D41" s="27">
        <v>159</v>
      </c>
      <c r="E41" s="27">
        <v>121</v>
      </c>
      <c r="F41" s="27">
        <v>1</v>
      </c>
      <c r="G41" s="27">
        <v>0</v>
      </c>
      <c r="H41" s="27" t="s">
        <v>71</v>
      </c>
      <c r="I41" s="27">
        <v>1</v>
      </c>
      <c r="J41" s="27">
        <v>1</v>
      </c>
      <c r="K41" s="27">
        <v>1</v>
      </c>
      <c r="L41" s="27">
        <v>11</v>
      </c>
      <c r="M41" s="27">
        <v>260431</v>
      </c>
      <c r="N41" s="27">
        <v>128155</v>
      </c>
      <c r="O41" s="27">
        <v>7403</v>
      </c>
      <c r="P41" s="27">
        <v>241820</v>
      </c>
    </row>
    <row r="42" spans="1:16" s="27" customFormat="1" ht="12.75" outlineLevel="2">
      <c r="A42" s="30">
        <v>30</v>
      </c>
      <c r="B42" s="31">
        <v>312</v>
      </c>
      <c r="C42" s="31" t="s">
        <v>66</v>
      </c>
      <c r="D42" s="27">
        <v>23</v>
      </c>
      <c r="E42" s="27">
        <v>13</v>
      </c>
      <c r="F42" s="27">
        <v>1</v>
      </c>
      <c r="G42" s="27">
        <v>1</v>
      </c>
      <c r="H42" s="27" t="s">
        <v>53</v>
      </c>
      <c r="I42" s="27">
        <v>1</v>
      </c>
      <c r="J42" s="27">
        <v>1</v>
      </c>
      <c r="K42" s="27">
        <v>0</v>
      </c>
      <c r="L42" s="27">
        <v>6</v>
      </c>
      <c r="M42" s="27">
        <v>156311</v>
      </c>
      <c r="N42" s="27">
        <v>24099</v>
      </c>
      <c r="O42" s="27">
        <v>2104</v>
      </c>
      <c r="P42" s="27">
        <v>0</v>
      </c>
    </row>
    <row r="43" spans="1:16" s="27" customFormat="1" ht="12.75" outlineLevel="2">
      <c r="A43" s="42">
        <v>31</v>
      </c>
      <c r="B43" s="43">
        <v>313</v>
      </c>
      <c r="C43" s="43" t="s">
        <v>66</v>
      </c>
      <c r="D43" s="27">
        <v>44</v>
      </c>
      <c r="E43" s="27">
        <v>22</v>
      </c>
      <c r="F43" s="27">
        <v>1</v>
      </c>
      <c r="G43" s="27">
        <v>0</v>
      </c>
      <c r="H43" s="27" t="s">
        <v>69</v>
      </c>
      <c r="I43" s="27">
        <v>1</v>
      </c>
      <c r="J43" s="27">
        <v>1</v>
      </c>
      <c r="K43" s="27">
        <v>1</v>
      </c>
      <c r="L43" s="27">
        <v>2</v>
      </c>
      <c r="M43" s="27">
        <v>93808</v>
      </c>
      <c r="N43" s="27">
        <v>73767</v>
      </c>
      <c r="O43" s="27">
        <v>9508</v>
      </c>
      <c r="P43" s="27">
        <v>73767</v>
      </c>
    </row>
    <row r="44" spans="1:16" ht="12.75" outlineLevel="1">
      <c r="A44" s="33"/>
      <c r="B44" s="34"/>
      <c r="C44" s="39" t="s">
        <v>72</v>
      </c>
      <c r="D44" s="34">
        <f>SUBTOTAL(9,D31:D43)</f>
        <v>826</v>
      </c>
      <c r="E44" s="34">
        <f>SUBTOTAL(9,E31:E43)</f>
        <v>448</v>
      </c>
      <c r="F44" s="34">
        <f>SUBTOTAL(9,F31:F43)</f>
        <v>13</v>
      </c>
      <c r="G44" s="34">
        <f>SUBTOTAL(9,G31:G43)</f>
        <v>7</v>
      </c>
      <c r="H44" s="34"/>
      <c r="I44" s="34">
        <f>SUBTOTAL(9,I31:I43)</f>
        <v>9</v>
      </c>
      <c r="J44" s="34">
        <f>SUBTOTAL(9,J31:J43)</f>
        <v>10</v>
      </c>
      <c r="K44" s="34">
        <f>SUBTOTAL(9,K31:K43)</f>
        <v>8</v>
      </c>
      <c r="L44" s="34">
        <f>SUBTOTAL(9,L31:L43)</f>
        <v>120</v>
      </c>
      <c r="M44" s="34">
        <f>SUBTOTAL(9,M31:M43)</f>
        <v>4366206</v>
      </c>
      <c r="N44" s="34">
        <f>SUBTOTAL(9,N31:N43)</f>
        <v>1518902</v>
      </c>
      <c r="O44" s="34">
        <f>SUBTOTAL(9,O31:O43)</f>
        <v>94711</v>
      </c>
      <c r="P44" s="36">
        <f>SUBTOTAL(9,P31:P43)</f>
        <v>1563176</v>
      </c>
    </row>
    <row r="45" spans="1:16" s="27" customFormat="1" ht="12.75" outlineLevel="2">
      <c r="A45" s="37">
        <v>32</v>
      </c>
      <c r="B45" s="38">
        <v>401</v>
      </c>
      <c r="C45" s="38" t="s">
        <v>73</v>
      </c>
      <c r="D45" s="27">
        <v>93</v>
      </c>
      <c r="E45" s="27">
        <v>25</v>
      </c>
      <c r="F45" s="27">
        <v>1</v>
      </c>
      <c r="G45" s="27">
        <v>0</v>
      </c>
      <c r="H45" s="27" t="s">
        <v>70</v>
      </c>
      <c r="I45" s="27">
        <v>0</v>
      </c>
      <c r="J45" s="27">
        <v>0</v>
      </c>
      <c r="K45" s="27">
        <v>0</v>
      </c>
      <c r="L45" s="27">
        <v>6</v>
      </c>
      <c r="M45" s="27">
        <v>21248</v>
      </c>
      <c r="N45" s="27">
        <v>16336</v>
      </c>
      <c r="O45" s="27">
        <v>997</v>
      </c>
      <c r="P45" s="27">
        <v>21248</v>
      </c>
    </row>
    <row r="46" spans="1:16" s="27" customFormat="1" ht="12.75" outlineLevel="2">
      <c r="A46" s="28">
        <v>33</v>
      </c>
      <c r="B46" s="29">
        <v>402</v>
      </c>
      <c r="C46" s="29" t="s">
        <v>73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</row>
    <row r="47" spans="1:16" s="27" customFormat="1" ht="12.75" outlineLevel="2">
      <c r="A47" s="28">
        <v>34</v>
      </c>
      <c r="B47" s="29">
        <v>403</v>
      </c>
      <c r="C47" s="29" t="s">
        <v>73</v>
      </c>
      <c r="D47" s="27">
        <v>19</v>
      </c>
      <c r="E47" s="27">
        <v>16</v>
      </c>
      <c r="F47" s="27">
        <v>0</v>
      </c>
      <c r="G47" s="27">
        <v>1</v>
      </c>
      <c r="H47" s="27" t="s">
        <v>74</v>
      </c>
      <c r="I47" s="27">
        <v>0</v>
      </c>
      <c r="J47" s="27">
        <v>0</v>
      </c>
      <c r="K47" s="27">
        <v>0</v>
      </c>
      <c r="L47" s="27">
        <v>17</v>
      </c>
      <c r="M47" s="27">
        <v>1453917</v>
      </c>
      <c r="N47" s="27">
        <v>68250</v>
      </c>
      <c r="O47" s="27">
        <v>1458</v>
      </c>
      <c r="P47" s="27">
        <v>0</v>
      </c>
    </row>
    <row r="48" spans="1:16" s="27" customFormat="1" ht="12.75" outlineLevel="2">
      <c r="A48" s="28">
        <v>35</v>
      </c>
      <c r="B48" s="29">
        <v>404</v>
      </c>
      <c r="C48" s="29" t="s">
        <v>73</v>
      </c>
      <c r="D48" s="27">
        <v>26</v>
      </c>
      <c r="E48" s="27">
        <v>17</v>
      </c>
      <c r="F48" s="27">
        <v>1</v>
      </c>
      <c r="G48" s="27">
        <v>1</v>
      </c>
      <c r="H48" s="27" t="s">
        <v>75</v>
      </c>
      <c r="I48" s="27">
        <v>0</v>
      </c>
      <c r="J48" s="27">
        <v>0</v>
      </c>
      <c r="K48" s="27">
        <v>0</v>
      </c>
      <c r="L48" s="27">
        <v>14</v>
      </c>
      <c r="M48" s="27">
        <v>860181</v>
      </c>
      <c r="N48" s="27">
        <v>19462</v>
      </c>
      <c r="O48" s="27">
        <v>1215</v>
      </c>
      <c r="P48" s="27">
        <v>0</v>
      </c>
    </row>
    <row r="49" spans="1:16" s="27" customFormat="1" ht="12.75" outlineLevel="2">
      <c r="A49" s="30">
        <v>36</v>
      </c>
      <c r="B49" s="31">
        <v>405</v>
      </c>
      <c r="C49" s="31" t="s">
        <v>73</v>
      </c>
      <c r="D49" s="27">
        <v>13</v>
      </c>
      <c r="E49" s="27">
        <v>1</v>
      </c>
      <c r="F49" s="27">
        <v>1</v>
      </c>
      <c r="G49" s="27">
        <v>1</v>
      </c>
      <c r="H49" s="27" t="s">
        <v>67</v>
      </c>
      <c r="I49" s="27">
        <v>1</v>
      </c>
      <c r="J49" s="27">
        <v>1</v>
      </c>
      <c r="K49" s="27">
        <v>0</v>
      </c>
      <c r="L49" s="27">
        <v>2</v>
      </c>
      <c r="M49" s="27">
        <v>48820</v>
      </c>
      <c r="N49" s="27">
        <v>36430</v>
      </c>
      <c r="O49" s="27">
        <v>301</v>
      </c>
      <c r="P49" s="27">
        <v>0</v>
      </c>
    </row>
    <row r="50" spans="1:16" ht="12.75" outlineLevel="1">
      <c r="A50" s="33"/>
      <c r="B50" s="34"/>
      <c r="C50" s="39" t="s">
        <v>76</v>
      </c>
      <c r="D50" s="34">
        <f>SUBTOTAL(9,D45:D49)</f>
        <v>151</v>
      </c>
      <c r="E50" s="34">
        <f>SUBTOTAL(9,E45:E49)</f>
        <v>59</v>
      </c>
      <c r="F50" s="34">
        <f>SUBTOTAL(9,F45:F49)</f>
        <v>3</v>
      </c>
      <c r="G50" s="34">
        <f>SUBTOTAL(9,G45:G49)</f>
        <v>3</v>
      </c>
      <c r="H50" s="34"/>
      <c r="I50" s="34">
        <f>SUBTOTAL(9,I45:I49)</f>
        <v>1</v>
      </c>
      <c r="J50" s="34">
        <f>SUBTOTAL(9,J45:J49)</f>
        <v>1</v>
      </c>
      <c r="K50" s="34">
        <f>SUBTOTAL(9,K45:K49)</f>
        <v>0</v>
      </c>
      <c r="L50" s="34">
        <f>SUBTOTAL(9,L45:L49)</f>
        <v>39</v>
      </c>
      <c r="M50" s="34">
        <f>SUBTOTAL(9,M45:M49)</f>
        <v>2384166</v>
      </c>
      <c r="N50" s="34">
        <f>SUBTOTAL(9,N45:N49)</f>
        <v>140478</v>
      </c>
      <c r="O50" s="34">
        <f>SUBTOTAL(9,O45:O49)</f>
        <v>3971</v>
      </c>
      <c r="P50" s="36">
        <f>SUBTOTAL(9,P45:P49)</f>
        <v>21248</v>
      </c>
    </row>
    <row r="51" spans="1:16" s="44" customFormat="1" ht="12.75" outlineLevel="2">
      <c r="A51" s="37">
        <v>37</v>
      </c>
      <c r="B51" s="38">
        <v>501</v>
      </c>
      <c r="C51" s="38" t="s">
        <v>77</v>
      </c>
      <c r="D51" s="27">
        <v>117</v>
      </c>
      <c r="E51" s="27">
        <v>33</v>
      </c>
      <c r="F51" s="27">
        <v>1</v>
      </c>
      <c r="G51" s="27">
        <v>1</v>
      </c>
      <c r="H51" s="27" t="s">
        <v>71</v>
      </c>
      <c r="I51" s="27">
        <v>1</v>
      </c>
      <c r="J51" s="27">
        <v>1</v>
      </c>
      <c r="K51" s="27">
        <v>1</v>
      </c>
      <c r="L51" s="27">
        <v>38</v>
      </c>
      <c r="M51" s="27">
        <v>2759135</v>
      </c>
      <c r="N51" s="27">
        <v>94990</v>
      </c>
      <c r="O51" s="27">
        <v>2766</v>
      </c>
      <c r="P51" s="27">
        <v>94990</v>
      </c>
    </row>
    <row r="52" spans="1:16" s="27" customFormat="1" ht="12.75" outlineLevel="2">
      <c r="A52" s="28">
        <v>38</v>
      </c>
      <c r="B52" s="29">
        <v>502</v>
      </c>
      <c r="C52" s="29" t="s">
        <v>77</v>
      </c>
      <c r="D52" s="27">
        <v>131</v>
      </c>
      <c r="E52" s="27">
        <v>46</v>
      </c>
      <c r="F52" s="27">
        <v>1</v>
      </c>
      <c r="G52" s="27">
        <v>1</v>
      </c>
      <c r="H52" s="27" t="s">
        <v>78</v>
      </c>
      <c r="I52" s="27">
        <v>1</v>
      </c>
      <c r="J52" s="27">
        <v>0</v>
      </c>
      <c r="K52" s="27">
        <v>1</v>
      </c>
      <c r="L52" s="27">
        <v>5</v>
      </c>
      <c r="M52" s="27">
        <v>291648</v>
      </c>
      <c r="N52" s="27">
        <v>167801</v>
      </c>
      <c r="O52" s="27">
        <v>16110</v>
      </c>
      <c r="P52" s="27">
        <v>248460</v>
      </c>
    </row>
    <row r="53" spans="1:16" s="27" customFormat="1" ht="12.75" outlineLevel="2">
      <c r="A53" s="28">
        <v>39</v>
      </c>
      <c r="B53" s="29">
        <v>503</v>
      </c>
      <c r="C53" s="29" t="s">
        <v>77</v>
      </c>
      <c r="D53" s="27">
        <v>32</v>
      </c>
      <c r="E53" s="27">
        <v>16</v>
      </c>
      <c r="F53" s="27">
        <v>1</v>
      </c>
      <c r="G53" s="27">
        <v>1</v>
      </c>
      <c r="H53" s="27" t="s">
        <v>70</v>
      </c>
      <c r="I53" s="27">
        <v>1</v>
      </c>
      <c r="J53" s="27">
        <v>1</v>
      </c>
      <c r="K53" s="27">
        <v>0</v>
      </c>
      <c r="L53" s="27">
        <v>9</v>
      </c>
      <c r="M53" s="27">
        <v>107252</v>
      </c>
      <c r="N53" s="27">
        <v>56900</v>
      </c>
      <c r="O53" s="27">
        <v>9126</v>
      </c>
      <c r="P53" s="27">
        <v>56900</v>
      </c>
    </row>
    <row r="54" spans="1:16" s="27" customFormat="1" ht="12.75" outlineLevel="2">
      <c r="A54" s="28">
        <v>40</v>
      </c>
      <c r="B54" s="29">
        <v>504</v>
      </c>
      <c r="C54" s="29" t="s">
        <v>77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</row>
    <row r="55" spans="1:16" s="27" customFormat="1" ht="12.75" outlineLevel="2">
      <c r="A55" s="28">
        <v>41</v>
      </c>
      <c r="B55" s="29">
        <v>505</v>
      </c>
      <c r="C55" s="29" t="s">
        <v>77</v>
      </c>
      <c r="D55" s="27">
        <v>51</v>
      </c>
      <c r="E55" s="27">
        <v>30</v>
      </c>
      <c r="F55" s="27">
        <v>1</v>
      </c>
      <c r="G55" s="27">
        <v>0</v>
      </c>
      <c r="H55" s="27" t="s">
        <v>71</v>
      </c>
      <c r="I55" s="27">
        <v>1</v>
      </c>
      <c r="J55" s="27">
        <v>0</v>
      </c>
      <c r="K55" s="27">
        <v>1</v>
      </c>
      <c r="L55" s="27">
        <v>25</v>
      </c>
      <c r="M55" s="27">
        <v>946021</v>
      </c>
      <c r="N55" s="27">
        <v>344139</v>
      </c>
      <c r="O55" s="27">
        <v>38991</v>
      </c>
      <c r="P55" s="27">
        <v>0</v>
      </c>
    </row>
    <row r="56" spans="1:16" s="27" customFormat="1" ht="12.75" outlineLevel="2">
      <c r="A56" s="28">
        <v>42</v>
      </c>
      <c r="B56" s="29">
        <v>506</v>
      </c>
      <c r="C56" s="29" t="s">
        <v>77</v>
      </c>
      <c r="D56" s="27">
        <v>71</v>
      </c>
      <c r="E56" s="27">
        <v>40</v>
      </c>
      <c r="F56" s="27">
        <v>1</v>
      </c>
      <c r="G56" s="27">
        <v>1</v>
      </c>
      <c r="H56" s="27" t="s">
        <v>70</v>
      </c>
      <c r="I56" s="27">
        <v>0</v>
      </c>
      <c r="J56" s="27">
        <v>1</v>
      </c>
      <c r="K56" s="27">
        <v>1</v>
      </c>
      <c r="L56" s="27">
        <v>45</v>
      </c>
      <c r="M56" s="27">
        <v>115478</v>
      </c>
      <c r="N56" s="27">
        <v>80894</v>
      </c>
      <c r="O56" s="27">
        <v>5365</v>
      </c>
      <c r="P56" s="27">
        <v>0</v>
      </c>
    </row>
    <row r="57" spans="1:16" s="45" customFormat="1" ht="12.75" outlineLevel="2">
      <c r="A57" s="28">
        <v>43</v>
      </c>
      <c r="B57" s="29">
        <v>507</v>
      </c>
      <c r="C57" s="29" t="s">
        <v>77</v>
      </c>
      <c r="D57" s="27">
        <v>82</v>
      </c>
      <c r="E57" s="27">
        <v>48</v>
      </c>
      <c r="F57" s="27">
        <v>1</v>
      </c>
      <c r="G57" s="27">
        <v>1</v>
      </c>
      <c r="H57" s="27" t="s">
        <v>70</v>
      </c>
      <c r="I57" s="27">
        <v>1</v>
      </c>
      <c r="J57" s="27">
        <v>1</v>
      </c>
      <c r="K57" s="27">
        <v>0</v>
      </c>
      <c r="L57" s="27">
        <v>9</v>
      </c>
      <c r="M57" s="27">
        <v>699641</v>
      </c>
      <c r="N57" s="27">
        <v>602125</v>
      </c>
      <c r="O57" s="27">
        <v>5710</v>
      </c>
      <c r="P57" s="27">
        <v>91848</v>
      </c>
    </row>
    <row r="58" spans="1:16" s="27" customFormat="1" ht="12.75" outlineLevel="2">
      <c r="A58" s="28">
        <v>44</v>
      </c>
      <c r="B58" s="29">
        <v>508</v>
      </c>
      <c r="C58" s="29" t="s">
        <v>77</v>
      </c>
      <c r="D58" s="27">
        <v>22</v>
      </c>
      <c r="E58" s="27">
        <v>16</v>
      </c>
      <c r="F58" s="27">
        <v>1</v>
      </c>
      <c r="G58" s="27">
        <v>1</v>
      </c>
      <c r="H58" s="27" t="s">
        <v>79</v>
      </c>
      <c r="I58" s="27">
        <v>1</v>
      </c>
      <c r="J58" s="27">
        <v>1</v>
      </c>
      <c r="K58" s="27">
        <v>0</v>
      </c>
      <c r="L58" s="27">
        <v>8</v>
      </c>
      <c r="M58" s="27">
        <v>93216</v>
      </c>
      <c r="N58" s="27">
        <v>78216</v>
      </c>
      <c r="O58" s="27">
        <v>12913</v>
      </c>
      <c r="P58" s="27">
        <v>0</v>
      </c>
    </row>
    <row r="59" spans="1:16" s="27" customFormat="1" ht="12.75" outlineLevel="2">
      <c r="A59" s="28">
        <v>45</v>
      </c>
      <c r="B59" s="29">
        <v>509</v>
      </c>
      <c r="C59" s="29" t="s">
        <v>77</v>
      </c>
      <c r="D59" s="27">
        <v>10</v>
      </c>
      <c r="E59" s="27">
        <v>8</v>
      </c>
      <c r="F59" s="27">
        <v>1</v>
      </c>
      <c r="G59" s="27">
        <v>0</v>
      </c>
      <c r="H59" s="27" t="s">
        <v>79</v>
      </c>
      <c r="I59" s="27">
        <v>1</v>
      </c>
      <c r="J59" s="27">
        <v>1</v>
      </c>
      <c r="K59" s="27">
        <v>0</v>
      </c>
      <c r="L59" s="27">
        <v>12</v>
      </c>
      <c r="M59" s="27">
        <v>50806</v>
      </c>
      <c r="N59" s="27">
        <v>50578</v>
      </c>
      <c r="O59" s="27">
        <v>1165</v>
      </c>
      <c r="P59" s="27">
        <v>0</v>
      </c>
    </row>
    <row r="60" spans="1:16" s="27" customFormat="1" ht="12.75" outlineLevel="2">
      <c r="A60" s="28">
        <v>46</v>
      </c>
      <c r="B60" s="29">
        <v>510</v>
      </c>
      <c r="C60" s="29" t="s">
        <v>77</v>
      </c>
      <c r="D60" s="27">
        <v>29</v>
      </c>
      <c r="E60" s="27">
        <v>14</v>
      </c>
      <c r="F60" s="27">
        <v>1</v>
      </c>
      <c r="G60" s="27">
        <v>1</v>
      </c>
      <c r="H60" s="27" t="s">
        <v>79</v>
      </c>
      <c r="I60" s="27">
        <v>1</v>
      </c>
      <c r="J60" s="27">
        <v>1</v>
      </c>
      <c r="K60" s="27">
        <v>0</v>
      </c>
      <c r="L60" s="27">
        <v>11</v>
      </c>
      <c r="M60" s="27">
        <v>106387</v>
      </c>
      <c r="N60" s="27">
        <v>75316</v>
      </c>
      <c r="O60" s="27">
        <v>3670</v>
      </c>
      <c r="P60" s="27">
        <v>0</v>
      </c>
    </row>
    <row r="61" spans="1:16" s="27" customFormat="1" ht="12.75" outlineLevel="2">
      <c r="A61" s="30">
        <v>47</v>
      </c>
      <c r="B61" s="31">
        <v>511</v>
      </c>
      <c r="C61" s="31" t="s">
        <v>77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</row>
    <row r="62" spans="1:16" ht="12.75" outlineLevel="1">
      <c r="A62" s="33"/>
      <c r="B62" s="34"/>
      <c r="C62" s="39" t="s">
        <v>80</v>
      </c>
      <c r="D62" s="34">
        <f>SUBTOTAL(9,D51:D61)</f>
        <v>545</v>
      </c>
      <c r="E62" s="34">
        <f>SUBTOTAL(9,E51:E61)</f>
        <v>251</v>
      </c>
      <c r="F62" s="34">
        <f>SUBTOTAL(9,F51:F61)</f>
        <v>9</v>
      </c>
      <c r="G62" s="34">
        <f>SUBTOTAL(9,G51:G61)</f>
        <v>7</v>
      </c>
      <c r="H62" s="34"/>
      <c r="I62" s="34">
        <f>SUBTOTAL(9,I51:I61)</f>
        <v>8</v>
      </c>
      <c r="J62" s="34">
        <f>SUBTOTAL(9,J51:J61)</f>
        <v>7</v>
      </c>
      <c r="K62" s="34">
        <f>SUBTOTAL(9,K51:K61)</f>
        <v>4</v>
      </c>
      <c r="L62" s="34">
        <f>SUBTOTAL(9,L51:L61)</f>
        <v>162</v>
      </c>
      <c r="M62" s="34">
        <f>SUBTOTAL(9,M51:M61)</f>
        <v>5169584</v>
      </c>
      <c r="N62" s="34">
        <f>SUBTOTAL(9,N51:N61)</f>
        <v>1550959</v>
      </c>
      <c r="O62" s="34">
        <f>SUBTOTAL(9,O51:O61)</f>
        <v>95816</v>
      </c>
      <c r="P62" s="36">
        <f>SUBTOTAL(9,P51:P61)</f>
        <v>492198</v>
      </c>
    </row>
    <row r="63" spans="1:16" s="27" customFormat="1" ht="12.75" outlineLevel="2">
      <c r="A63" s="37">
        <v>48</v>
      </c>
      <c r="B63" s="38">
        <v>601</v>
      </c>
      <c r="C63" s="38" t="s">
        <v>81</v>
      </c>
      <c r="D63" s="27">
        <v>70</v>
      </c>
      <c r="E63" s="27">
        <v>27</v>
      </c>
      <c r="F63" s="27">
        <v>1</v>
      </c>
      <c r="G63" s="27">
        <v>1</v>
      </c>
      <c r="H63" s="27" t="s">
        <v>60</v>
      </c>
      <c r="I63" s="27">
        <v>1</v>
      </c>
      <c r="J63" s="27">
        <v>1</v>
      </c>
      <c r="K63" s="27">
        <v>1</v>
      </c>
      <c r="L63" s="27">
        <v>10</v>
      </c>
      <c r="M63" s="27">
        <v>183118</v>
      </c>
      <c r="N63" s="27">
        <v>125114</v>
      </c>
      <c r="O63" s="27">
        <v>8653</v>
      </c>
      <c r="P63" s="27">
        <v>125114</v>
      </c>
    </row>
    <row r="64" spans="1:16" s="27" customFormat="1" ht="12.75" outlineLevel="2">
      <c r="A64" s="28">
        <v>49</v>
      </c>
      <c r="B64" s="29">
        <v>602</v>
      </c>
      <c r="C64" s="29" t="s">
        <v>81</v>
      </c>
      <c r="D64" s="27">
        <v>105</v>
      </c>
      <c r="E64" s="27">
        <v>89</v>
      </c>
      <c r="F64" s="27">
        <v>0</v>
      </c>
      <c r="G64" s="27">
        <v>1</v>
      </c>
      <c r="H64" s="27" t="s">
        <v>53</v>
      </c>
      <c r="I64" s="27">
        <v>1</v>
      </c>
      <c r="J64" s="27">
        <v>1</v>
      </c>
      <c r="K64" s="27">
        <v>0</v>
      </c>
      <c r="L64" s="27">
        <v>9</v>
      </c>
      <c r="M64" s="27">
        <v>55200</v>
      </c>
      <c r="N64" s="27">
        <v>35351</v>
      </c>
      <c r="O64" s="27">
        <v>10309</v>
      </c>
      <c r="P64" s="27">
        <v>54504</v>
      </c>
    </row>
    <row r="65" spans="1:16" s="27" customFormat="1" ht="12.75" outlineLevel="2">
      <c r="A65" s="28">
        <v>50</v>
      </c>
      <c r="B65" s="29">
        <v>603</v>
      </c>
      <c r="C65" s="29" t="s">
        <v>81</v>
      </c>
      <c r="D65" s="27">
        <v>18</v>
      </c>
      <c r="E65" s="27">
        <v>10</v>
      </c>
      <c r="F65" s="27">
        <v>1</v>
      </c>
      <c r="G65" s="27">
        <v>1</v>
      </c>
      <c r="H65" s="27" t="s">
        <v>70</v>
      </c>
      <c r="I65" s="27">
        <v>1</v>
      </c>
      <c r="J65" s="27">
        <v>1</v>
      </c>
      <c r="K65" s="27">
        <v>0</v>
      </c>
      <c r="L65" s="27">
        <v>13</v>
      </c>
      <c r="M65" s="27">
        <v>210780</v>
      </c>
      <c r="N65" s="27">
        <v>187982</v>
      </c>
      <c r="O65" s="27">
        <v>13089</v>
      </c>
      <c r="P65" s="27">
        <v>184760</v>
      </c>
    </row>
    <row r="66" spans="1:16" s="27" customFormat="1" ht="12.75" outlineLevel="2">
      <c r="A66" s="30">
        <v>51</v>
      </c>
      <c r="B66" s="31">
        <v>604</v>
      </c>
      <c r="C66" s="31" t="s">
        <v>81</v>
      </c>
      <c r="D66" s="27">
        <v>120</v>
      </c>
      <c r="E66" s="27">
        <v>70</v>
      </c>
      <c r="F66" s="27">
        <v>1</v>
      </c>
      <c r="G66" s="27">
        <v>0</v>
      </c>
      <c r="H66" s="27" t="s">
        <v>53</v>
      </c>
      <c r="I66" s="27">
        <v>1</v>
      </c>
      <c r="J66" s="27">
        <v>1</v>
      </c>
      <c r="K66" s="27">
        <v>1</v>
      </c>
      <c r="L66" s="27">
        <v>9</v>
      </c>
      <c r="M66" s="27">
        <v>247996</v>
      </c>
      <c r="N66" s="27">
        <v>153409</v>
      </c>
      <c r="O66" s="27">
        <v>2489</v>
      </c>
      <c r="P66" s="27">
        <v>153409</v>
      </c>
    </row>
    <row r="67" spans="1:16" s="27" customFormat="1" ht="12.75" outlineLevel="2">
      <c r="A67" s="42">
        <v>52</v>
      </c>
      <c r="B67" s="43">
        <v>605</v>
      </c>
      <c r="C67" s="43" t="s">
        <v>81</v>
      </c>
      <c r="D67" s="27">
        <v>18</v>
      </c>
      <c r="E67" s="27">
        <v>8</v>
      </c>
      <c r="F67" s="27">
        <v>1</v>
      </c>
      <c r="G67" s="27">
        <v>0</v>
      </c>
      <c r="H67" s="27" t="s">
        <v>53</v>
      </c>
      <c r="I67" s="27">
        <v>1</v>
      </c>
      <c r="J67" s="27">
        <v>1</v>
      </c>
      <c r="K67" s="27">
        <v>0</v>
      </c>
      <c r="L67" s="27">
        <v>9</v>
      </c>
      <c r="M67" s="27">
        <v>48552</v>
      </c>
      <c r="N67" s="27">
        <v>25069</v>
      </c>
      <c r="O67" s="27">
        <v>351</v>
      </c>
      <c r="P67" s="27">
        <v>0</v>
      </c>
    </row>
    <row r="68" spans="1:16" ht="12.75" outlineLevel="1">
      <c r="A68" s="33"/>
      <c r="B68" s="34"/>
      <c r="C68" s="39" t="s">
        <v>82</v>
      </c>
      <c r="D68" s="34">
        <f>SUBTOTAL(9,D63:D67)</f>
        <v>331</v>
      </c>
      <c r="E68" s="34">
        <f>SUBTOTAL(9,E63:E67)</f>
        <v>204</v>
      </c>
      <c r="F68" s="34">
        <f>SUBTOTAL(9,F63:F67)</f>
        <v>4</v>
      </c>
      <c r="G68" s="34">
        <f>SUBTOTAL(9,G63:G67)</f>
        <v>3</v>
      </c>
      <c r="H68" s="34">
        <f>SUBTOTAL(9,H63:H67)</f>
        <v>0</v>
      </c>
      <c r="I68" s="34">
        <f>SUBTOTAL(9,I63:I67)</f>
        <v>5</v>
      </c>
      <c r="J68" s="34">
        <f>SUBTOTAL(9,J63:J67)</f>
        <v>5</v>
      </c>
      <c r="K68" s="34">
        <f>SUBTOTAL(9,K63:K67)</f>
        <v>2</v>
      </c>
      <c r="L68" s="34">
        <f>SUBTOTAL(9,L63:L67)</f>
        <v>50</v>
      </c>
      <c r="M68" s="34">
        <f>SUBTOTAL(9,M63:M67)</f>
        <v>745646</v>
      </c>
      <c r="N68" s="34">
        <f>SUBTOTAL(9,N63:N67)</f>
        <v>526925</v>
      </c>
      <c r="O68" s="34">
        <f>SUBTOTAL(9,O63:O67)</f>
        <v>34891</v>
      </c>
      <c r="P68" s="34">
        <f>SUBTOTAL(9,P63:P67)</f>
        <v>517787</v>
      </c>
    </row>
    <row r="69" spans="1:16" ht="12.75">
      <c r="A69" s="33"/>
      <c r="B69" s="34"/>
      <c r="C69" s="39" t="s">
        <v>83</v>
      </c>
      <c r="D69" s="34">
        <f>SUBTOTAL(9,D10:D67)</f>
        <v>2657</v>
      </c>
      <c r="E69" s="34">
        <f>SUBTOTAL(9,E10:E67)</f>
        <v>1372</v>
      </c>
      <c r="F69" s="34">
        <f>SUBTOTAL(9,F10:F67)</f>
        <v>44</v>
      </c>
      <c r="G69" s="34">
        <f>SUBTOTAL(9,G10:G67)</f>
        <v>29</v>
      </c>
      <c r="H69" s="34">
        <f>SUBTOTAL(9,H10:H67)</f>
        <v>0</v>
      </c>
      <c r="I69" s="34">
        <f>SUBTOTAL(9,I10:I67)</f>
        <v>39</v>
      </c>
      <c r="J69" s="34">
        <f>SUBTOTAL(9,J10:J67)</f>
        <v>37</v>
      </c>
      <c r="K69" s="34">
        <f>SUBTOTAL(9,K10:K67)</f>
        <v>27</v>
      </c>
      <c r="L69" s="34">
        <f>SUBTOTAL(9,L10:L67)</f>
        <v>515</v>
      </c>
      <c r="M69" s="34">
        <f>SUBTOTAL(9,M10:M67)</f>
        <v>18911234</v>
      </c>
      <c r="N69" s="34">
        <f>SUBTOTAL(9,N10:N67)</f>
        <v>5850311</v>
      </c>
      <c r="O69" s="34">
        <f>SUBTOTAL(9,O10:O67)</f>
        <v>495996</v>
      </c>
      <c r="P69" s="34">
        <f>SUBTOTAL(9,P10:P67)</f>
        <v>4365388</v>
      </c>
    </row>
  </sheetData>
  <mergeCells count="4">
    <mergeCell ref="B5:B8"/>
    <mergeCell ref="F5:G5"/>
    <mergeCell ref="I5:K5"/>
    <mergeCell ref="L5:M5"/>
  </mergeCells>
  <printOptions/>
  <pageMargins left="0.7479166666666667" right="0.49027777777777776" top="0.6" bottom="0.5798611111111112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1"/>
  <sheetViews>
    <sheetView workbookViewId="0" topLeftCell="A45">
      <selection activeCell="Q69" sqref="Q69"/>
    </sheetView>
  </sheetViews>
  <sheetFormatPr defaultColWidth="9.00390625" defaultRowHeight="12.75" outlineLevelRow="2"/>
  <cols>
    <col min="1" max="1" width="3.375" style="0" customWidth="1"/>
    <col min="2" max="2" width="4.875" style="0" customWidth="1"/>
    <col min="3" max="3" width="16.50390625" style="0" customWidth="1"/>
    <col min="4" max="4" width="5.375" style="0" customWidth="1"/>
    <col min="5" max="5" width="6.75390625" style="0" customWidth="1"/>
    <col min="6" max="6" width="5.125" style="0" customWidth="1"/>
    <col min="7" max="7" width="6.50390625" style="0" customWidth="1"/>
    <col min="8" max="8" width="6.25390625" style="0" customWidth="1"/>
    <col min="9" max="9" width="5.125" style="0" customWidth="1"/>
    <col min="10" max="10" width="7.25390625" style="0" customWidth="1"/>
    <col min="11" max="11" width="7.875" style="0" customWidth="1"/>
    <col min="12" max="12" width="6.625" style="0" customWidth="1"/>
    <col min="13" max="13" width="7.75390625" style="0" customWidth="1"/>
    <col min="14" max="14" width="8.125" style="0" customWidth="1"/>
    <col min="15" max="15" width="9.875" style="0" customWidth="1"/>
    <col min="16" max="16" width="7.50390625" style="0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46"/>
      <c r="K1" s="46"/>
      <c r="L1" s="46"/>
      <c r="M1" s="46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46"/>
      <c r="K2" s="46"/>
      <c r="L2" s="46"/>
      <c r="M2" s="46"/>
      <c r="N2" s="2"/>
      <c r="O2" s="2"/>
      <c r="P2" s="2"/>
    </row>
    <row r="3" spans="1:16" ht="12.75">
      <c r="A3" s="1"/>
      <c r="B3" s="1"/>
      <c r="C3" s="1"/>
      <c r="D3" s="2"/>
      <c r="E3" s="2"/>
      <c r="F3" s="2"/>
      <c r="G3" s="2"/>
      <c r="H3" s="2"/>
      <c r="I3" s="2"/>
      <c r="J3" s="46"/>
      <c r="K3" s="46"/>
      <c r="L3" s="46"/>
      <c r="M3" s="46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46"/>
      <c r="K4" s="46"/>
      <c r="L4" s="46"/>
      <c r="M4" s="46"/>
      <c r="N4" s="2"/>
      <c r="O4" s="2"/>
      <c r="P4" s="2"/>
    </row>
    <row r="5" spans="1:16" ht="13.5" customHeight="1">
      <c r="A5" s="3" t="s">
        <v>0</v>
      </c>
      <c r="B5" s="4" t="s">
        <v>1</v>
      </c>
      <c r="C5" s="5" t="s">
        <v>2</v>
      </c>
      <c r="D5" s="47" t="s">
        <v>84</v>
      </c>
      <c r="E5" s="47"/>
      <c r="F5" s="47"/>
      <c r="G5" s="47"/>
      <c r="H5" s="47"/>
      <c r="I5" s="47"/>
      <c r="J5" s="48" t="s">
        <v>85</v>
      </c>
      <c r="K5" s="49"/>
      <c r="L5" s="49"/>
      <c r="M5" s="49"/>
      <c r="N5" s="3" t="s">
        <v>86</v>
      </c>
      <c r="O5" s="50" t="s">
        <v>87</v>
      </c>
      <c r="P5" s="3" t="s">
        <v>88</v>
      </c>
    </row>
    <row r="6" spans="1:16" ht="12.75">
      <c r="A6" s="11" t="s">
        <v>10</v>
      </c>
      <c r="B6" s="4"/>
      <c r="C6" s="12" t="s">
        <v>11</v>
      </c>
      <c r="D6" s="3" t="s">
        <v>89</v>
      </c>
      <c r="E6" s="47" t="s">
        <v>90</v>
      </c>
      <c r="F6" s="47"/>
      <c r="G6" s="47"/>
      <c r="H6" s="47"/>
      <c r="I6" s="47"/>
      <c r="J6" s="51" t="s">
        <v>91</v>
      </c>
      <c r="K6" s="52" t="s">
        <v>92</v>
      </c>
      <c r="L6" s="51" t="s">
        <v>93</v>
      </c>
      <c r="M6" s="51" t="s">
        <v>94</v>
      </c>
      <c r="N6" s="11" t="s">
        <v>95</v>
      </c>
      <c r="O6" s="53" t="s">
        <v>96</v>
      </c>
      <c r="P6" s="11" t="s">
        <v>97</v>
      </c>
    </row>
    <row r="7" spans="1:16" ht="12.75">
      <c r="A7" s="11" t="s">
        <v>10</v>
      </c>
      <c r="B7" s="4"/>
      <c r="C7" s="12" t="s">
        <v>23</v>
      </c>
      <c r="D7" s="19" t="s">
        <v>98</v>
      </c>
      <c r="E7" s="54" t="s">
        <v>99</v>
      </c>
      <c r="F7" s="55"/>
      <c r="G7" s="47" t="s">
        <v>100</v>
      </c>
      <c r="H7" s="47"/>
      <c r="I7" s="47"/>
      <c r="J7" s="56" t="s">
        <v>101</v>
      </c>
      <c r="K7" s="57" t="s">
        <v>102</v>
      </c>
      <c r="L7" s="56" t="s">
        <v>103</v>
      </c>
      <c r="M7" s="56" t="s">
        <v>101</v>
      </c>
      <c r="N7" s="11" t="s">
        <v>104</v>
      </c>
      <c r="O7" s="11" t="s">
        <v>105</v>
      </c>
      <c r="P7" s="15" t="s">
        <v>106</v>
      </c>
    </row>
    <row r="8" spans="1:16" ht="12.75">
      <c r="A8" s="14"/>
      <c r="B8" s="4"/>
      <c r="C8" s="20" t="s">
        <v>35</v>
      </c>
      <c r="D8" s="14"/>
      <c r="E8" s="58" t="s">
        <v>20</v>
      </c>
      <c r="F8" s="58" t="s">
        <v>107</v>
      </c>
      <c r="G8" s="58" t="s">
        <v>20</v>
      </c>
      <c r="H8" s="58" t="s">
        <v>108</v>
      </c>
      <c r="I8" s="58" t="s">
        <v>107</v>
      </c>
      <c r="J8" s="59" t="s">
        <v>109</v>
      </c>
      <c r="K8" s="60" t="s">
        <v>110</v>
      </c>
      <c r="L8" s="59" t="s">
        <v>111</v>
      </c>
      <c r="M8" s="59" t="s">
        <v>109</v>
      </c>
      <c r="N8" s="14" t="s">
        <v>112</v>
      </c>
      <c r="O8" s="61" t="s">
        <v>113</v>
      </c>
      <c r="P8" s="21" t="s">
        <v>36</v>
      </c>
    </row>
    <row r="9" spans="1:16" ht="12.75">
      <c r="A9" s="7">
        <v>2</v>
      </c>
      <c r="B9" s="7" t="s">
        <v>49</v>
      </c>
      <c r="C9" s="7" t="s">
        <v>50</v>
      </c>
      <c r="D9" s="7">
        <v>38</v>
      </c>
      <c r="E9" s="7">
        <v>39</v>
      </c>
      <c r="F9" s="7">
        <v>40</v>
      </c>
      <c r="G9" s="7">
        <v>41</v>
      </c>
      <c r="H9" s="7">
        <v>42</v>
      </c>
      <c r="I9" s="7">
        <v>43</v>
      </c>
      <c r="J9" s="62">
        <v>44</v>
      </c>
      <c r="K9" s="62">
        <v>45</v>
      </c>
      <c r="L9" s="7">
        <v>46</v>
      </c>
      <c r="M9" s="7">
        <v>47</v>
      </c>
      <c r="N9" s="63">
        <v>48</v>
      </c>
      <c r="O9" s="7">
        <v>49</v>
      </c>
      <c r="P9" s="7">
        <v>50</v>
      </c>
    </row>
    <row r="10" spans="1:16" ht="12.75" hidden="1" outlineLevel="1">
      <c r="A10" s="2"/>
      <c r="B10" s="2"/>
      <c r="C10" s="2"/>
      <c r="D10" s="2"/>
      <c r="E10" s="2"/>
      <c r="F10" s="2"/>
      <c r="G10" s="2"/>
      <c r="H10" s="2"/>
      <c r="I10" s="2"/>
      <c r="J10" s="64"/>
      <c r="K10" s="64"/>
      <c r="L10" s="65"/>
      <c r="M10" s="65"/>
      <c r="N10" s="2"/>
      <c r="O10" s="2"/>
      <c r="P10" s="2"/>
    </row>
    <row r="11" spans="1:16" ht="12.75" outlineLevel="2">
      <c r="A11" s="66">
        <v>1</v>
      </c>
      <c r="B11" s="25">
        <v>101</v>
      </c>
      <c r="C11" s="67" t="s">
        <v>52</v>
      </c>
      <c r="D11">
        <v>42</v>
      </c>
      <c r="E11">
        <v>32</v>
      </c>
      <c r="F11">
        <v>9</v>
      </c>
      <c r="G11">
        <v>10</v>
      </c>
      <c r="H11">
        <v>10</v>
      </c>
      <c r="I11">
        <v>5</v>
      </c>
      <c r="J11" s="68">
        <v>0.61</v>
      </c>
      <c r="K11" s="68">
        <v>84.22</v>
      </c>
      <c r="L11" s="68">
        <v>51.72</v>
      </c>
      <c r="M11" s="68">
        <v>31.19</v>
      </c>
      <c r="N11">
        <v>660</v>
      </c>
      <c r="O11">
        <v>2196.2</v>
      </c>
      <c r="P11">
        <v>7</v>
      </c>
    </row>
    <row r="12" spans="1:16" s="27" customFormat="1" ht="12.75" outlineLevel="2">
      <c r="A12" s="69">
        <v>2</v>
      </c>
      <c r="B12" s="29">
        <v>102</v>
      </c>
      <c r="C12" s="67" t="s">
        <v>52</v>
      </c>
      <c r="D12" s="27">
        <v>42</v>
      </c>
      <c r="E12" s="27">
        <v>37</v>
      </c>
      <c r="F12" s="27">
        <v>6</v>
      </c>
      <c r="G12" s="27">
        <v>5</v>
      </c>
      <c r="H12" s="27">
        <v>5</v>
      </c>
      <c r="I12" s="27">
        <v>4</v>
      </c>
      <c r="J12" s="70">
        <v>0.8</v>
      </c>
      <c r="K12" s="70">
        <v>79.3</v>
      </c>
      <c r="L12" s="70">
        <v>62.9</v>
      </c>
      <c r="M12" s="70">
        <v>37.9</v>
      </c>
      <c r="N12" s="27">
        <v>322</v>
      </c>
      <c r="O12" s="27">
        <v>2255</v>
      </c>
      <c r="P12" s="27">
        <v>10</v>
      </c>
    </row>
    <row r="13" spans="1:16" s="27" customFormat="1" ht="12.75" outlineLevel="2">
      <c r="A13" s="69">
        <v>3</v>
      </c>
      <c r="B13" s="29">
        <v>103</v>
      </c>
      <c r="C13" s="67" t="s">
        <v>52</v>
      </c>
      <c r="D13" s="27">
        <v>31</v>
      </c>
      <c r="E13" s="27">
        <v>14</v>
      </c>
      <c r="F13" s="27">
        <v>4</v>
      </c>
      <c r="G13" s="27">
        <v>10</v>
      </c>
      <c r="H13" s="27">
        <v>10</v>
      </c>
      <c r="I13" s="27">
        <v>4</v>
      </c>
      <c r="J13" s="70">
        <v>0.8</v>
      </c>
      <c r="K13" s="70">
        <v>82.6</v>
      </c>
      <c r="L13" s="70">
        <v>66.2</v>
      </c>
      <c r="M13" s="70">
        <v>22.1</v>
      </c>
      <c r="N13" s="27">
        <v>200</v>
      </c>
      <c r="O13" s="27">
        <v>1627.1</v>
      </c>
      <c r="P13" s="27">
        <v>8</v>
      </c>
    </row>
    <row r="14" spans="1:16" s="27" customFormat="1" ht="12.75" outlineLevel="2">
      <c r="A14" s="71">
        <v>4</v>
      </c>
      <c r="B14" s="31">
        <v>104</v>
      </c>
      <c r="C14" s="72" t="s">
        <v>52</v>
      </c>
      <c r="D14" s="27">
        <v>7</v>
      </c>
      <c r="E14" s="27">
        <v>5</v>
      </c>
      <c r="F14" s="27">
        <v>0</v>
      </c>
      <c r="G14" s="27">
        <v>2</v>
      </c>
      <c r="H14" s="27">
        <v>2</v>
      </c>
      <c r="I14" s="27">
        <v>2</v>
      </c>
      <c r="J14" s="70">
        <v>0.47</v>
      </c>
      <c r="K14" s="70">
        <v>151.1</v>
      </c>
      <c r="L14" s="70">
        <v>70.35</v>
      </c>
      <c r="M14" s="70">
        <v>37.26</v>
      </c>
      <c r="N14" s="27">
        <v>33</v>
      </c>
      <c r="O14" s="27">
        <v>238.6</v>
      </c>
      <c r="P14" s="27">
        <v>5</v>
      </c>
    </row>
    <row r="15" spans="1:16" ht="12.75" outlineLevel="1">
      <c r="A15" s="73"/>
      <c r="B15" s="34"/>
      <c r="C15" s="74" t="s">
        <v>55</v>
      </c>
      <c r="D15" s="34">
        <f>SUBTOTAL(9,D11:D14)</f>
        <v>122</v>
      </c>
      <c r="E15" s="34">
        <f>SUBTOTAL(9,E11:E14)</f>
        <v>88</v>
      </c>
      <c r="F15" s="34">
        <f>SUBTOTAL(9,F11:F14)</f>
        <v>19</v>
      </c>
      <c r="G15" s="34">
        <f>SUBTOTAL(9,G11:G14)</f>
        <v>27</v>
      </c>
      <c r="H15" s="34">
        <f>SUBTOTAL(9,H11:H14)</f>
        <v>27</v>
      </c>
      <c r="I15" s="34">
        <f>SUBTOTAL(9,I11:I14)</f>
        <v>15</v>
      </c>
      <c r="J15" s="75">
        <f>Лист2!H15/(Лист2!G15-Лист2!L15)</f>
        <v>1.8831318892371496</v>
      </c>
      <c r="K15" s="75">
        <f>(Лист1!F15-Лист1!K15)/Лист2!D15</f>
        <v>83.37917602007131</v>
      </c>
      <c r="L15" s="75">
        <f>Лист2!H15/Лист2!D15</f>
        <v>59.71956292090321</v>
      </c>
      <c r="M15" s="75">
        <f>Лист2!G15/Лист2!D15</f>
        <v>31.883005413970686</v>
      </c>
      <c r="N15" s="34">
        <f>SUBTOTAL(9,N11:N14)</f>
        <v>1215</v>
      </c>
      <c r="O15" s="34">
        <f>SUBTOTAL(9,O11:O14)</f>
        <v>6316.9</v>
      </c>
      <c r="P15" s="36">
        <f>SUBTOTAL(9,P11:P14)</f>
        <v>30</v>
      </c>
    </row>
    <row r="16" spans="1:16" s="27" customFormat="1" ht="12.75" outlineLevel="2">
      <c r="A16" s="76">
        <v>5</v>
      </c>
      <c r="B16" s="38">
        <v>201</v>
      </c>
      <c r="C16" s="77" t="s">
        <v>56</v>
      </c>
      <c r="D16" s="78">
        <v>33</v>
      </c>
      <c r="E16" s="40">
        <v>24</v>
      </c>
      <c r="F16" s="40">
        <v>14</v>
      </c>
      <c r="G16" s="40">
        <v>9</v>
      </c>
      <c r="H16" s="40">
        <v>6</v>
      </c>
      <c r="I16" s="40">
        <v>3</v>
      </c>
      <c r="J16" s="79">
        <v>0.6000000000000001</v>
      </c>
      <c r="K16" s="79">
        <v>125.81</v>
      </c>
      <c r="L16" s="79">
        <v>75.02</v>
      </c>
      <c r="M16" s="79">
        <v>28.45</v>
      </c>
      <c r="N16" s="40">
        <v>212</v>
      </c>
      <c r="O16" s="40">
        <v>1756.69</v>
      </c>
      <c r="P16" s="40">
        <v>17</v>
      </c>
    </row>
    <row r="17" spans="1:16" s="27" customFormat="1" ht="12.75" outlineLevel="2">
      <c r="A17" s="69">
        <v>6</v>
      </c>
      <c r="B17" s="29">
        <v>202</v>
      </c>
      <c r="C17" s="67" t="s">
        <v>56</v>
      </c>
      <c r="D17" s="78">
        <v>86</v>
      </c>
      <c r="E17" s="40">
        <v>75</v>
      </c>
      <c r="F17" s="40">
        <v>33</v>
      </c>
      <c r="G17" s="40">
        <v>11</v>
      </c>
      <c r="H17" s="40">
        <v>10</v>
      </c>
      <c r="I17" s="40">
        <v>7</v>
      </c>
      <c r="J17" s="79">
        <v>0.77</v>
      </c>
      <c r="K17" s="79">
        <v>106.7</v>
      </c>
      <c r="L17" s="79">
        <v>82.3</v>
      </c>
      <c r="M17" s="79">
        <v>27.5</v>
      </c>
      <c r="N17" s="40">
        <v>822</v>
      </c>
      <c r="O17" s="40">
        <v>6311.8</v>
      </c>
      <c r="P17" s="40">
        <v>64</v>
      </c>
    </row>
    <row r="18" spans="1:16" s="27" customFormat="1" ht="12.75" outlineLevel="2">
      <c r="A18" s="69">
        <v>7</v>
      </c>
      <c r="B18" s="29">
        <v>203</v>
      </c>
      <c r="C18" s="67" t="s">
        <v>56</v>
      </c>
      <c r="D18" s="78">
        <v>49</v>
      </c>
      <c r="E18" s="40">
        <v>40</v>
      </c>
      <c r="F18" s="40">
        <v>23</v>
      </c>
      <c r="G18" s="40">
        <v>9</v>
      </c>
      <c r="H18" s="40">
        <v>8</v>
      </c>
      <c r="I18" s="40">
        <v>8</v>
      </c>
      <c r="J18" s="79">
        <v>0.79</v>
      </c>
      <c r="K18" s="79">
        <v>77.9</v>
      </c>
      <c r="L18" s="79">
        <v>61.5</v>
      </c>
      <c r="M18" s="79">
        <v>37.8</v>
      </c>
      <c r="N18" s="40">
        <v>492</v>
      </c>
      <c r="O18" s="40">
        <v>2483.8</v>
      </c>
      <c r="P18" s="40">
        <v>19</v>
      </c>
    </row>
    <row r="19" spans="1:16" s="27" customFormat="1" ht="12.75" outlineLevel="2">
      <c r="A19" s="69">
        <v>8</v>
      </c>
      <c r="B19" s="29">
        <v>204</v>
      </c>
      <c r="C19" s="67" t="s">
        <v>56</v>
      </c>
      <c r="D19" s="78">
        <v>42</v>
      </c>
      <c r="E19" s="40">
        <v>34</v>
      </c>
      <c r="F19" s="40">
        <v>11</v>
      </c>
      <c r="G19" s="40">
        <v>8</v>
      </c>
      <c r="H19" s="40">
        <v>8</v>
      </c>
      <c r="I19" s="40">
        <v>3</v>
      </c>
      <c r="J19" s="79">
        <v>0.4</v>
      </c>
      <c r="K19" s="79">
        <v>111.5</v>
      </c>
      <c r="L19" s="79">
        <v>41</v>
      </c>
      <c r="M19" s="79">
        <v>33.5</v>
      </c>
      <c r="N19" s="40">
        <v>433</v>
      </c>
      <c r="O19" s="40">
        <v>2442.7</v>
      </c>
      <c r="P19" s="40">
        <v>29</v>
      </c>
    </row>
    <row r="20" spans="1:16" s="27" customFormat="1" ht="12.75" outlineLevel="2">
      <c r="A20" s="69">
        <v>9</v>
      </c>
      <c r="B20" s="29">
        <v>205</v>
      </c>
      <c r="C20" s="67" t="s">
        <v>56</v>
      </c>
      <c r="D20" s="78">
        <v>28</v>
      </c>
      <c r="E20" s="40">
        <v>26</v>
      </c>
      <c r="F20" s="40">
        <v>8</v>
      </c>
      <c r="G20" s="40">
        <v>2</v>
      </c>
      <c r="H20" s="40">
        <v>2</v>
      </c>
      <c r="I20" s="40">
        <v>0</v>
      </c>
      <c r="J20" s="79">
        <v>0.97</v>
      </c>
      <c r="K20" s="79">
        <v>56.71</v>
      </c>
      <c r="L20" s="79">
        <v>55.05</v>
      </c>
      <c r="M20" s="79">
        <v>15.74</v>
      </c>
      <c r="N20" s="40">
        <v>82</v>
      </c>
      <c r="O20" s="40">
        <v>2213.5</v>
      </c>
      <c r="P20" s="40">
        <v>18</v>
      </c>
    </row>
    <row r="21" spans="1:16" s="27" customFormat="1" ht="12.75" outlineLevel="2">
      <c r="A21" s="69">
        <v>10</v>
      </c>
      <c r="B21" s="29">
        <v>206</v>
      </c>
      <c r="C21" s="67" t="s">
        <v>56</v>
      </c>
      <c r="D21" s="78">
        <v>12</v>
      </c>
      <c r="E21" s="40">
        <v>9</v>
      </c>
      <c r="F21" s="40">
        <v>2</v>
      </c>
      <c r="G21" s="40">
        <v>3</v>
      </c>
      <c r="H21" s="40">
        <v>2</v>
      </c>
      <c r="I21" s="40">
        <v>2</v>
      </c>
      <c r="J21" s="79">
        <v>0.99</v>
      </c>
      <c r="K21" s="79">
        <v>69.09</v>
      </c>
      <c r="L21" s="79">
        <v>68.07</v>
      </c>
      <c r="M21" s="79">
        <v>22.55</v>
      </c>
      <c r="N21" s="40">
        <v>72</v>
      </c>
      <c r="O21" s="40">
        <v>488.2</v>
      </c>
      <c r="P21" s="40">
        <v>2</v>
      </c>
    </row>
    <row r="22" spans="1:16" s="27" customFormat="1" ht="12.75" outlineLevel="2">
      <c r="A22" s="69">
        <v>11</v>
      </c>
      <c r="B22" s="29">
        <v>207</v>
      </c>
      <c r="C22" s="67" t="s">
        <v>56</v>
      </c>
      <c r="D22" s="78">
        <v>48</v>
      </c>
      <c r="E22" s="40">
        <v>42</v>
      </c>
      <c r="F22" s="40">
        <v>23</v>
      </c>
      <c r="G22" s="40">
        <v>6</v>
      </c>
      <c r="H22" s="40">
        <v>5</v>
      </c>
      <c r="I22" s="40">
        <v>3</v>
      </c>
      <c r="J22" s="79">
        <v>0.65</v>
      </c>
      <c r="K22" s="79">
        <v>77.75</v>
      </c>
      <c r="L22" s="79">
        <v>50.5</v>
      </c>
      <c r="M22" s="79">
        <v>23</v>
      </c>
      <c r="N22" s="40">
        <v>259</v>
      </c>
      <c r="O22" s="40">
        <v>1870</v>
      </c>
      <c r="P22" s="40">
        <v>39</v>
      </c>
    </row>
    <row r="23" spans="1:16" s="27" customFormat="1" ht="12.75" outlineLevel="2">
      <c r="A23" s="69">
        <v>12</v>
      </c>
      <c r="B23" s="29">
        <v>208</v>
      </c>
      <c r="C23" s="67" t="s">
        <v>56</v>
      </c>
      <c r="D23" s="78">
        <v>17</v>
      </c>
      <c r="E23" s="40">
        <v>14</v>
      </c>
      <c r="F23" s="40">
        <v>9</v>
      </c>
      <c r="G23" s="40">
        <v>3</v>
      </c>
      <c r="H23" s="40">
        <v>3</v>
      </c>
      <c r="I23" s="40">
        <v>3</v>
      </c>
      <c r="J23" s="79">
        <v>1</v>
      </c>
      <c r="K23" s="79">
        <v>32</v>
      </c>
      <c r="L23" s="79">
        <v>32</v>
      </c>
      <c r="M23" s="79">
        <v>15.6</v>
      </c>
      <c r="N23" s="40">
        <v>130</v>
      </c>
      <c r="O23" s="40">
        <v>430</v>
      </c>
      <c r="P23" s="40">
        <v>9</v>
      </c>
    </row>
    <row r="24" spans="1:16" s="27" customFormat="1" ht="12.75" outlineLevel="2">
      <c r="A24" s="69">
        <v>13</v>
      </c>
      <c r="B24" s="29">
        <v>209</v>
      </c>
      <c r="C24" s="67" t="s">
        <v>56</v>
      </c>
      <c r="D24" s="78">
        <v>5</v>
      </c>
      <c r="E24" s="40">
        <v>5</v>
      </c>
      <c r="F24" s="40">
        <v>3</v>
      </c>
      <c r="G24" s="40">
        <v>0</v>
      </c>
      <c r="H24" s="40">
        <v>0</v>
      </c>
      <c r="I24" s="40">
        <v>0</v>
      </c>
      <c r="J24" s="79">
        <v>0.78</v>
      </c>
      <c r="K24" s="79">
        <v>34.3</v>
      </c>
      <c r="L24" s="79">
        <v>26.6</v>
      </c>
      <c r="M24" s="79">
        <v>32.8</v>
      </c>
      <c r="N24" s="40">
        <v>48</v>
      </c>
      <c r="O24" s="40">
        <v>198</v>
      </c>
      <c r="P24" s="40">
        <v>6</v>
      </c>
    </row>
    <row r="25" spans="1:16" s="27" customFormat="1" ht="12.75" outlineLevel="2">
      <c r="A25" s="69">
        <v>14</v>
      </c>
      <c r="B25" s="29">
        <v>210</v>
      </c>
      <c r="C25" s="67" t="s">
        <v>56</v>
      </c>
      <c r="D25" s="78">
        <v>2</v>
      </c>
      <c r="E25" s="40">
        <v>1</v>
      </c>
      <c r="F25" s="40">
        <v>0</v>
      </c>
      <c r="G25" s="40">
        <v>1</v>
      </c>
      <c r="H25" s="40">
        <v>1</v>
      </c>
      <c r="I25" s="40">
        <v>1</v>
      </c>
      <c r="J25" s="79">
        <v>0.4</v>
      </c>
      <c r="K25" s="79">
        <v>20.5</v>
      </c>
      <c r="L25" s="79">
        <v>8.3</v>
      </c>
      <c r="M25" s="79">
        <v>4.4</v>
      </c>
      <c r="N25" s="40">
        <v>80</v>
      </c>
      <c r="O25" s="40">
        <v>610</v>
      </c>
      <c r="P25" s="40">
        <v>0</v>
      </c>
    </row>
    <row r="26" spans="1:16" s="27" customFormat="1" ht="12.75" outlineLevel="2">
      <c r="A26" s="69">
        <v>15</v>
      </c>
      <c r="B26" s="29">
        <v>211</v>
      </c>
      <c r="C26" s="67" t="s">
        <v>56</v>
      </c>
      <c r="D26" s="78">
        <v>7</v>
      </c>
      <c r="E26" s="40">
        <v>6</v>
      </c>
      <c r="F26" s="40">
        <v>1</v>
      </c>
      <c r="G26" s="40">
        <v>1</v>
      </c>
      <c r="H26" s="40">
        <v>1</v>
      </c>
      <c r="I26" s="40">
        <v>0</v>
      </c>
      <c r="J26" s="79">
        <v>0.2</v>
      </c>
      <c r="K26" s="79">
        <v>92.6</v>
      </c>
      <c r="L26" s="79">
        <v>15.5</v>
      </c>
      <c r="M26" s="79">
        <v>12.3</v>
      </c>
      <c r="N26" s="40">
        <v>72</v>
      </c>
      <c r="O26" s="40">
        <v>495</v>
      </c>
      <c r="P26" s="40">
        <v>6</v>
      </c>
    </row>
    <row r="27" spans="1:16" s="27" customFormat="1" ht="12.75" outlineLevel="2">
      <c r="A27" s="69">
        <v>16</v>
      </c>
      <c r="B27" s="29">
        <v>212</v>
      </c>
      <c r="C27" s="67" t="s">
        <v>56</v>
      </c>
      <c r="D27" s="78">
        <v>9</v>
      </c>
      <c r="E27" s="40">
        <v>8</v>
      </c>
      <c r="F27" s="40">
        <v>5</v>
      </c>
      <c r="G27" s="40">
        <v>1</v>
      </c>
      <c r="H27" s="40">
        <v>1</v>
      </c>
      <c r="I27" s="40">
        <v>1</v>
      </c>
      <c r="J27" s="79">
        <v>0.48</v>
      </c>
      <c r="K27" s="79">
        <v>75.65</v>
      </c>
      <c r="L27" s="79">
        <v>36.3</v>
      </c>
      <c r="M27" s="79">
        <v>13.57</v>
      </c>
      <c r="N27" s="40">
        <v>92</v>
      </c>
      <c r="O27" s="40">
        <v>710</v>
      </c>
      <c r="P27" s="40">
        <v>7</v>
      </c>
    </row>
    <row r="28" spans="1:16" s="27" customFormat="1" ht="12.75" outlineLevel="2">
      <c r="A28" s="69">
        <v>17</v>
      </c>
      <c r="B28" s="29">
        <v>213</v>
      </c>
      <c r="C28" s="67" t="s">
        <v>56</v>
      </c>
      <c r="D28" s="78">
        <v>11</v>
      </c>
      <c r="E28" s="40">
        <v>8</v>
      </c>
      <c r="F28" s="40">
        <v>8</v>
      </c>
      <c r="G28" s="40">
        <v>3</v>
      </c>
      <c r="H28" s="40">
        <v>3</v>
      </c>
      <c r="I28" s="40">
        <v>2</v>
      </c>
      <c r="J28" s="79">
        <v>0.9</v>
      </c>
      <c r="K28" s="79">
        <v>50.5</v>
      </c>
      <c r="L28" s="79">
        <v>43.6</v>
      </c>
      <c r="M28" s="79">
        <v>17</v>
      </c>
      <c r="N28" s="40">
        <v>80</v>
      </c>
      <c r="O28" s="40">
        <v>756</v>
      </c>
      <c r="P28" s="40">
        <v>6</v>
      </c>
    </row>
    <row r="29" spans="1:16" s="27" customFormat="1" ht="12.75" outlineLevel="2">
      <c r="A29" s="71">
        <v>18</v>
      </c>
      <c r="B29" s="31">
        <v>214</v>
      </c>
      <c r="C29" s="72" t="s">
        <v>56</v>
      </c>
      <c r="D29" s="78">
        <v>5</v>
      </c>
      <c r="E29" s="40">
        <v>5</v>
      </c>
      <c r="F29" s="40">
        <v>1</v>
      </c>
      <c r="G29" s="40">
        <v>0</v>
      </c>
      <c r="H29" s="40">
        <v>0</v>
      </c>
      <c r="I29" s="40">
        <v>0</v>
      </c>
      <c r="J29" s="79">
        <v>0.28</v>
      </c>
      <c r="K29" s="79">
        <v>52.97</v>
      </c>
      <c r="L29" s="79">
        <v>14.99</v>
      </c>
      <c r="M29" s="79">
        <v>16.55</v>
      </c>
      <c r="N29" s="40">
        <v>26</v>
      </c>
      <c r="O29" s="40">
        <v>254.3</v>
      </c>
      <c r="P29" s="40">
        <v>3</v>
      </c>
    </row>
    <row r="30" spans="1:16" ht="12.75" outlineLevel="1">
      <c r="A30" s="73"/>
      <c r="B30" s="34"/>
      <c r="C30" s="80" t="s">
        <v>65</v>
      </c>
      <c r="D30" s="34">
        <f>SUBTOTAL(9,D16:D29)</f>
        <v>354</v>
      </c>
      <c r="E30" s="34">
        <f>SUBTOTAL(9,E16:E29)</f>
        <v>297</v>
      </c>
      <c r="F30" s="34">
        <f>SUBTOTAL(9,F16:F29)</f>
        <v>141</v>
      </c>
      <c r="G30" s="34">
        <f>SUBTOTAL(9,G16:G29)</f>
        <v>57</v>
      </c>
      <c r="H30" s="34">
        <f>SUBTOTAL(9,H16:H29)</f>
        <v>50</v>
      </c>
      <c r="I30" s="34">
        <f>SUBTOTAL(9,I16:I29)</f>
        <v>33</v>
      </c>
      <c r="J30" s="75">
        <f>Лист2!H30/(Лист1!F30-Лист1!K30)</f>
        <v>0.6688395024349255</v>
      </c>
      <c r="K30" s="75">
        <f>(Лист1!F30-Лист1!K30)/Лист2!D30</f>
        <v>84.20768927774263</v>
      </c>
      <c r="L30" s="75">
        <f>Лист2!H30/Лист2!D30</f>
        <v>56.32142899772019</v>
      </c>
      <c r="M30" s="75">
        <f>Лист2!G30/Лист2!D30</f>
        <v>24.843051361319663</v>
      </c>
      <c r="N30" s="34">
        <f>SUBTOTAL(9,N16:N29)</f>
        <v>2900</v>
      </c>
      <c r="O30" s="81">
        <f>SUBTOTAL(9,O16:O29)</f>
        <v>21019.989999999998</v>
      </c>
      <c r="P30" s="73">
        <f>SUBTOTAL(9,P16:P29)</f>
        <v>225</v>
      </c>
    </row>
    <row r="31" spans="1:16" s="27" customFormat="1" ht="12.75" outlineLevel="2">
      <c r="A31" s="76">
        <v>19</v>
      </c>
      <c r="B31" s="38">
        <v>301</v>
      </c>
      <c r="C31" s="77" t="s">
        <v>66</v>
      </c>
      <c r="D31" s="78">
        <v>38</v>
      </c>
      <c r="E31" s="40">
        <v>33</v>
      </c>
      <c r="F31" s="40">
        <v>27</v>
      </c>
      <c r="G31" s="40">
        <v>5</v>
      </c>
      <c r="H31" s="40">
        <v>3</v>
      </c>
      <c r="I31" s="40">
        <v>2</v>
      </c>
      <c r="J31" s="79">
        <v>0.46</v>
      </c>
      <c r="K31" s="79">
        <v>128</v>
      </c>
      <c r="L31" s="79">
        <v>59</v>
      </c>
      <c r="M31" s="79">
        <v>18.4</v>
      </c>
      <c r="N31" s="40">
        <v>400</v>
      </c>
      <c r="O31" s="40">
        <v>2284</v>
      </c>
      <c r="P31" s="40">
        <v>4</v>
      </c>
    </row>
    <row r="32" spans="1:16" s="27" customFormat="1" ht="12.75" outlineLevel="2">
      <c r="A32" s="69">
        <v>20</v>
      </c>
      <c r="B32" s="29">
        <v>302</v>
      </c>
      <c r="C32" s="67" t="s">
        <v>66</v>
      </c>
      <c r="D32" s="78">
        <v>49</v>
      </c>
      <c r="E32" s="40">
        <v>48</v>
      </c>
      <c r="F32" s="40">
        <v>27</v>
      </c>
      <c r="G32" s="40">
        <v>2</v>
      </c>
      <c r="H32" s="40">
        <v>0</v>
      </c>
      <c r="I32" s="40">
        <v>0</v>
      </c>
      <c r="J32" s="79">
        <v>0.11</v>
      </c>
      <c r="K32" s="79">
        <v>89.1</v>
      </c>
      <c r="L32" s="79">
        <v>9.5</v>
      </c>
      <c r="M32" s="79">
        <v>6.9</v>
      </c>
      <c r="N32" s="40">
        <v>488</v>
      </c>
      <c r="O32" s="40">
        <v>3096</v>
      </c>
      <c r="P32" s="40">
        <v>46</v>
      </c>
    </row>
    <row r="33" spans="1:16" s="27" customFormat="1" ht="12.75" outlineLevel="2">
      <c r="A33" s="69">
        <v>21</v>
      </c>
      <c r="B33" s="29">
        <v>303</v>
      </c>
      <c r="C33" s="67" t="s">
        <v>66</v>
      </c>
      <c r="D33" s="78">
        <v>32</v>
      </c>
      <c r="E33" s="40">
        <v>28</v>
      </c>
      <c r="F33" s="40">
        <v>17</v>
      </c>
      <c r="G33" s="40">
        <v>4</v>
      </c>
      <c r="H33" s="40">
        <v>4</v>
      </c>
      <c r="I33" s="40">
        <v>2</v>
      </c>
      <c r="J33" s="79">
        <v>1.5</v>
      </c>
      <c r="K33" s="79">
        <v>55</v>
      </c>
      <c r="L33" s="79">
        <v>85</v>
      </c>
      <c r="M33" s="79">
        <v>39.1</v>
      </c>
      <c r="N33" s="40">
        <v>205</v>
      </c>
      <c r="O33" s="40">
        <v>1500</v>
      </c>
      <c r="P33" s="40">
        <v>11</v>
      </c>
    </row>
    <row r="34" spans="1:16" s="27" customFormat="1" ht="12.75" outlineLevel="2">
      <c r="A34" s="69">
        <v>22</v>
      </c>
      <c r="B34" s="29">
        <v>304</v>
      </c>
      <c r="C34" s="67" t="s">
        <v>66</v>
      </c>
      <c r="D34" s="78">
        <v>48</v>
      </c>
      <c r="E34" s="40">
        <v>44</v>
      </c>
      <c r="F34" s="40">
        <v>21</v>
      </c>
      <c r="G34" s="40">
        <v>4</v>
      </c>
      <c r="H34" s="40">
        <v>3</v>
      </c>
      <c r="I34" s="40">
        <v>1</v>
      </c>
      <c r="J34" s="79">
        <v>0.85</v>
      </c>
      <c r="K34" s="79">
        <v>114.3</v>
      </c>
      <c r="L34" s="79">
        <v>97.2</v>
      </c>
      <c r="M34" s="79">
        <v>40.5</v>
      </c>
      <c r="N34" s="40">
        <v>292</v>
      </c>
      <c r="O34" s="40">
        <v>1883</v>
      </c>
      <c r="P34" s="40">
        <v>3</v>
      </c>
    </row>
    <row r="35" spans="1:16" s="27" customFormat="1" ht="12.75" outlineLevel="2">
      <c r="A35" s="69">
        <v>23</v>
      </c>
      <c r="B35" s="29">
        <v>305</v>
      </c>
      <c r="C35" s="67" t="s">
        <v>66</v>
      </c>
      <c r="D35" s="78">
        <v>51</v>
      </c>
      <c r="E35" s="40">
        <v>49</v>
      </c>
      <c r="F35" s="40">
        <v>20</v>
      </c>
      <c r="G35" s="40">
        <v>3</v>
      </c>
      <c r="H35" s="40">
        <v>1</v>
      </c>
      <c r="I35" s="40">
        <v>0</v>
      </c>
      <c r="J35" s="79">
        <v>0.6000000000000001</v>
      </c>
      <c r="K35" s="79">
        <v>100</v>
      </c>
      <c r="L35" s="79">
        <v>61.2</v>
      </c>
      <c r="M35" s="79">
        <v>20</v>
      </c>
      <c r="N35" s="40">
        <v>300</v>
      </c>
      <c r="O35" s="40">
        <v>1540</v>
      </c>
      <c r="P35" s="40">
        <v>4</v>
      </c>
    </row>
    <row r="36" spans="1:16" s="27" customFormat="1" ht="12.75" outlineLevel="2">
      <c r="A36" s="69">
        <v>24</v>
      </c>
      <c r="B36" s="29">
        <v>306</v>
      </c>
      <c r="C36" s="67" t="s">
        <v>66</v>
      </c>
      <c r="D36" s="78">
        <v>29</v>
      </c>
      <c r="E36" s="40">
        <v>22</v>
      </c>
      <c r="F36" s="40">
        <v>13</v>
      </c>
      <c r="G36" s="40">
        <v>7</v>
      </c>
      <c r="H36" s="40">
        <v>4</v>
      </c>
      <c r="I36" s="40">
        <v>2</v>
      </c>
      <c r="J36" s="79">
        <v>0.75</v>
      </c>
      <c r="K36" s="79">
        <v>41.32</v>
      </c>
      <c r="L36" s="79">
        <v>54.75</v>
      </c>
      <c r="M36" s="79">
        <v>19.39</v>
      </c>
      <c r="N36" s="40">
        <v>148</v>
      </c>
      <c r="O36" s="40">
        <v>2018.6</v>
      </c>
      <c r="P36" s="40">
        <v>7</v>
      </c>
    </row>
    <row r="37" spans="1:16" s="27" customFormat="1" ht="12.75" outlineLevel="2">
      <c r="A37" s="69">
        <v>25</v>
      </c>
      <c r="B37" s="29">
        <v>307</v>
      </c>
      <c r="C37" s="67" t="s">
        <v>66</v>
      </c>
      <c r="D37" s="78">
        <v>46</v>
      </c>
      <c r="E37" s="40">
        <v>36</v>
      </c>
      <c r="F37" s="40">
        <v>18</v>
      </c>
      <c r="G37" s="40">
        <v>10</v>
      </c>
      <c r="H37" s="40">
        <v>2</v>
      </c>
      <c r="I37" s="40">
        <v>2</v>
      </c>
      <c r="J37" s="79">
        <v>0.36</v>
      </c>
      <c r="K37" s="79">
        <v>90.1</v>
      </c>
      <c r="L37" s="79">
        <v>32</v>
      </c>
      <c r="M37" s="79">
        <v>27.7</v>
      </c>
      <c r="N37" s="40">
        <v>380</v>
      </c>
      <c r="O37" s="40">
        <v>1506</v>
      </c>
      <c r="P37" s="40">
        <v>13</v>
      </c>
    </row>
    <row r="38" spans="1:16" s="27" customFormat="1" ht="12.75" outlineLevel="2">
      <c r="A38" s="69">
        <v>26</v>
      </c>
      <c r="B38" s="29">
        <v>308</v>
      </c>
      <c r="C38" s="67" t="s">
        <v>66</v>
      </c>
      <c r="D38" s="78">
        <v>16</v>
      </c>
      <c r="E38" s="40">
        <v>11</v>
      </c>
      <c r="F38" s="40">
        <v>5</v>
      </c>
      <c r="G38" s="40">
        <v>4</v>
      </c>
      <c r="H38" s="40">
        <v>2</v>
      </c>
      <c r="I38" s="40">
        <v>1</v>
      </c>
      <c r="J38" s="79">
        <v>1.56</v>
      </c>
      <c r="K38" s="79">
        <v>64.5</v>
      </c>
      <c r="L38" s="79">
        <v>101</v>
      </c>
      <c r="M38" s="79">
        <v>41.3</v>
      </c>
      <c r="N38" s="40">
        <v>380</v>
      </c>
      <c r="O38" s="40">
        <v>807</v>
      </c>
      <c r="P38" s="40">
        <v>5</v>
      </c>
    </row>
    <row r="39" spans="1:16" s="27" customFormat="1" ht="12.75" outlineLevel="2">
      <c r="A39" s="69">
        <v>27</v>
      </c>
      <c r="B39" s="29">
        <v>309</v>
      </c>
      <c r="C39" s="67" t="s">
        <v>66</v>
      </c>
      <c r="D39" s="78">
        <v>41</v>
      </c>
      <c r="E39" s="40">
        <v>29</v>
      </c>
      <c r="F39" s="40">
        <v>11</v>
      </c>
      <c r="G39" s="40">
        <v>12</v>
      </c>
      <c r="H39" s="40">
        <v>2</v>
      </c>
      <c r="I39" s="40">
        <v>2</v>
      </c>
      <c r="J39" s="79">
        <v>0.1</v>
      </c>
      <c r="K39" s="79">
        <v>93.3</v>
      </c>
      <c r="L39" s="79">
        <v>8.6</v>
      </c>
      <c r="M39" s="70">
        <v>7.9</v>
      </c>
      <c r="N39" s="40">
        <v>279</v>
      </c>
      <c r="O39" s="79">
        <v>2072.2</v>
      </c>
      <c r="P39" s="40">
        <v>7</v>
      </c>
    </row>
    <row r="40" spans="1:16" s="27" customFormat="1" ht="12.75" outlineLevel="2">
      <c r="A40" s="69">
        <v>28</v>
      </c>
      <c r="B40" s="29">
        <v>310</v>
      </c>
      <c r="C40" s="67" t="s">
        <v>66</v>
      </c>
      <c r="D40" s="78">
        <v>64</v>
      </c>
      <c r="E40" s="40">
        <v>49</v>
      </c>
      <c r="F40" s="40">
        <v>26</v>
      </c>
      <c r="G40" s="40">
        <v>15</v>
      </c>
      <c r="H40" s="40">
        <v>15</v>
      </c>
      <c r="I40" s="40">
        <v>11</v>
      </c>
      <c r="J40" s="79">
        <v>0.85</v>
      </c>
      <c r="K40" s="79">
        <v>44.5</v>
      </c>
      <c r="L40" s="79">
        <v>37.8</v>
      </c>
      <c r="M40" s="79">
        <v>20</v>
      </c>
      <c r="N40" s="40">
        <v>736</v>
      </c>
      <c r="O40" s="40">
        <v>3347.6</v>
      </c>
      <c r="P40" s="40">
        <v>22</v>
      </c>
    </row>
    <row r="41" spans="1:16" s="27" customFormat="1" ht="12.75" outlineLevel="2">
      <c r="A41" s="69">
        <v>29</v>
      </c>
      <c r="B41" s="29">
        <v>311</v>
      </c>
      <c r="C41" s="67" t="s">
        <v>66</v>
      </c>
      <c r="D41" s="78">
        <v>64</v>
      </c>
      <c r="E41" s="40">
        <v>55</v>
      </c>
      <c r="F41" s="40">
        <v>32</v>
      </c>
      <c r="G41" s="40">
        <v>9</v>
      </c>
      <c r="H41" s="40">
        <v>4</v>
      </c>
      <c r="I41" s="40">
        <v>3</v>
      </c>
      <c r="J41" s="79">
        <v>0.6000000000000001</v>
      </c>
      <c r="K41" s="79">
        <v>66.5</v>
      </c>
      <c r="L41" s="79">
        <v>41</v>
      </c>
      <c r="M41" s="79">
        <v>15</v>
      </c>
      <c r="N41" s="40">
        <v>1000</v>
      </c>
      <c r="O41" s="40">
        <v>5092</v>
      </c>
      <c r="P41" s="40">
        <v>7</v>
      </c>
    </row>
    <row r="42" spans="1:16" s="27" customFormat="1" ht="12.75" outlineLevel="2">
      <c r="A42" s="71">
        <v>30</v>
      </c>
      <c r="B42" s="31">
        <v>312</v>
      </c>
      <c r="C42" s="72" t="s">
        <v>66</v>
      </c>
      <c r="D42" s="78">
        <v>13</v>
      </c>
      <c r="E42" s="40">
        <v>10</v>
      </c>
      <c r="F42" s="40">
        <v>10</v>
      </c>
      <c r="G42" s="40">
        <v>1</v>
      </c>
      <c r="H42" s="40">
        <v>0</v>
      </c>
      <c r="I42" s="40">
        <v>0</v>
      </c>
      <c r="J42" s="79">
        <v>0.4</v>
      </c>
      <c r="K42" s="79">
        <v>116</v>
      </c>
      <c r="L42" s="79">
        <v>38</v>
      </c>
      <c r="M42" s="79">
        <v>25</v>
      </c>
      <c r="N42" s="40">
        <v>157</v>
      </c>
      <c r="O42" s="40">
        <v>790</v>
      </c>
      <c r="P42" s="40">
        <v>13</v>
      </c>
    </row>
    <row r="43" spans="1:16" s="27" customFormat="1" ht="12.75" outlineLevel="2">
      <c r="A43" s="82">
        <v>31</v>
      </c>
      <c r="B43" s="43">
        <v>313</v>
      </c>
      <c r="C43" s="83" t="s">
        <v>66</v>
      </c>
      <c r="D43" s="78">
        <v>20</v>
      </c>
      <c r="E43" s="40">
        <v>19</v>
      </c>
      <c r="F43" s="40">
        <v>17</v>
      </c>
      <c r="G43" s="40">
        <v>1</v>
      </c>
      <c r="H43" s="40">
        <v>1</v>
      </c>
      <c r="I43" s="40">
        <v>1</v>
      </c>
      <c r="J43" s="79">
        <v>0.7</v>
      </c>
      <c r="K43" s="79">
        <v>45.7</v>
      </c>
      <c r="L43" s="79">
        <v>32.4</v>
      </c>
      <c r="M43" s="79">
        <v>9</v>
      </c>
      <c r="N43" s="40">
        <v>225</v>
      </c>
      <c r="O43" s="40">
        <v>1139.3</v>
      </c>
      <c r="P43" s="40">
        <v>18</v>
      </c>
    </row>
    <row r="44" spans="1:16" ht="12.75" outlineLevel="1">
      <c r="A44" s="73"/>
      <c r="B44" s="34"/>
      <c r="C44" s="80" t="s">
        <v>72</v>
      </c>
      <c r="D44" s="34">
        <f>SUBTOTAL(9,D31:D43)</f>
        <v>511</v>
      </c>
      <c r="E44" s="34">
        <f>SUBTOTAL(9,E31:E43)</f>
        <v>433</v>
      </c>
      <c r="F44" s="34">
        <f>SUBTOTAL(9,F31:F43)</f>
        <v>244</v>
      </c>
      <c r="G44" s="34">
        <f>SUBTOTAL(9,G31:G43)</f>
        <v>77</v>
      </c>
      <c r="H44" s="34">
        <f>SUBTOTAL(9,H31:H43)</f>
        <v>41</v>
      </c>
      <c r="I44" s="34">
        <f>SUBTOTAL(9,I31:I43)</f>
        <v>27</v>
      </c>
      <c r="J44" s="75">
        <f>Лист2!H44/(Лист1!F44-Лист1!K44)</f>
        <v>0.5848999768125156</v>
      </c>
      <c r="K44" s="75">
        <f>(Лист1!F44-Лист1!K44)/Лист2!D44</f>
        <v>74.69254313155866</v>
      </c>
      <c r="L44" s="75">
        <f>Лист2!H44/Лист2!D44</f>
        <v>43.68766674571649</v>
      </c>
      <c r="M44" s="75">
        <f>Лист2!G44/Лист2!D44</f>
        <v>19.97624058813067</v>
      </c>
      <c r="N44" s="34">
        <f>SUBTOTAL(9,N31:N43)</f>
        <v>4990</v>
      </c>
      <c r="O44" s="34">
        <f>SUBTOTAL(9,O31:O43)</f>
        <v>27075.699999999997</v>
      </c>
      <c r="P44" s="36">
        <f>SUBTOTAL(9,P31:P43)</f>
        <v>160</v>
      </c>
    </row>
    <row r="45" spans="1:16" s="27" customFormat="1" ht="12.75" outlineLevel="2">
      <c r="A45" s="76">
        <v>32</v>
      </c>
      <c r="B45" s="38">
        <v>401</v>
      </c>
      <c r="C45" s="77" t="s">
        <v>73</v>
      </c>
      <c r="D45" s="27">
        <v>99</v>
      </c>
      <c r="E45" s="27">
        <v>80</v>
      </c>
      <c r="F45" s="27">
        <v>7</v>
      </c>
      <c r="G45" s="27">
        <v>19</v>
      </c>
      <c r="H45" s="27">
        <v>19</v>
      </c>
      <c r="I45" s="27">
        <v>11</v>
      </c>
      <c r="J45" s="70">
        <v>0.72</v>
      </c>
      <c r="K45" s="70">
        <v>52.7</v>
      </c>
      <c r="L45" s="70">
        <v>38.2</v>
      </c>
      <c r="M45" s="84">
        <v>22.18</v>
      </c>
      <c r="N45" s="27">
        <v>444</v>
      </c>
      <c r="O45" s="27">
        <v>4515.2</v>
      </c>
      <c r="P45" s="27">
        <v>53</v>
      </c>
    </row>
    <row r="46" spans="1:16" s="27" customFormat="1" ht="12.75" outlineLevel="2">
      <c r="A46" s="69">
        <v>33</v>
      </c>
      <c r="B46" s="29">
        <v>402</v>
      </c>
      <c r="C46" s="67" t="s">
        <v>73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70">
        <v>0</v>
      </c>
      <c r="K46" s="70">
        <v>0</v>
      </c>
      <c r="L46" s="70">
        <v>0</v>
      </c>
      <c r="M46" s="70">
        <v>0</v>
      </c>
      <c r="N46" s="27">
        <v>0</v>
      </c>
      <c r="O46" s="27">
        <v>0</v>
      </c>
      <c r="P46" s="27">
        <v>0</v>
      </c>
    </row>
    <row r="47" spans="1:16" s="27" customFormat="1" ht="12.75" outlineLevel="2">
      <c r="A47" s="69">
        <v>34</v>
      </c>
      <c r="B47" s="29">
        <v>403</v>
      </c>
      <c r="C47" s="67" t="s">
        <v>73</v>
      </c>
      <c r="D47" s="27">
        <v>49</v>
      </c>
      <c r="E47" s="27">
        <v>9</v>
      </c>
      <c r="F47" s="27">
        <v>2</v>
      </c>
      <c r="G47" s="27">
        <v>38</v>
      </c>
      <c r="H47" s="27">
        <v>5</v>
      </c>
      <c r="I47" s="27">
        <v>5</v>
      </c>
      <c r="J47" s="70">
        <v>0.65</v>
      </c>
      <c r="K47" s="70">
        <v>83</v>
      </c>
      <c r="L47" s="70">
        <v>54</v>
      </c>
      <c r="M47" s="70">
        <v>26</v>
      </c>
      <c r="N47" s="27">
        <v>335</v>
      </c>
      <c r="O47" s="27">
        <v>1472</v>
      </c>
      <c r="P47" s="27">
        <v>6</v>
      </c>
    </row>
    <row r="48" spans="1:16" s="27" customFormat="1" ht="12.75" outlineLevel="2">
      <c r="A48" s="69">
        <v>35</v>
      </c>
      <c r="B48" s="29">
        <v>404</v>
      </c>
      <c r="C48" s="67" t="s">
        <v>73</v>
      </c>
      <c r="D48" s="27">
        <v>19</v>
      </c>
      <c r="E48" s="27">
        <v>16</v>
      </c>
      <c r="F48" s="27">
        <v>2</v>
      </c>
      <c r="G48" s="27">
        <v>3</v>
      </c>
      <c r="H48" s="27">
        <v>3</v>
      </c>
      <c r="I48" s="27">
        <v>3</v>
      </c>
      <c r="J48" s="70">
        <v>1.1</v>
      </c>
      <c r="K48" s="70">
        <v>102.5</v>
      </c>
      <c r="L48" s="70">
        <v>108.2</v>
      </c>
      <c r="M48" s="70">
        <v>34.1</v>
      </c>
      <c r="N48" s="27">
        <v>181</v>
      </c>
      <c r="O48" s="27">
        <v>1004.3</v>
      </c>
      <c r="P48" s="27">
        <v>3</v>
      </c>
    </row>
    <row r="49" spans="1:16" s="27" customFormat="1" ht="12.75" outlineLevel="2">
      <c r="A49" s="71">
        <v>36</v>
      </c>
      <c r="B49" s="31">
        <v>405</v>
      </c>
      <c r="C49" s="72" t="s">
        <v>73</v>
      </c>
      <c r="D49" s="27">
        <v>16</v>
      </c>
      <c r="E49" s="27">
        <v>14</v>
      </c>
      <c r="F49" s="27">
        <v>2</v>
      </c>
      <c r="G49" s="27">
        <v>2</v>
      </c>
      <c r="H49" s="27">
        <v>2</v>
      </c>
      <c r="I49" s="27">
        <v>1</v>
      </c>
      <c r="J49" s="70">
        <v>1.3</v>
      </c>
      <c r="K49" s="70">
        <v>49.8</v>
      </c>
      <c r="L49" s="70">
        <v>56.5</v>
      </c>
      <c r="M49" s="70">
        <v>26.1</v>
      </c>
      <c r="N49" s="27">
        <v>210</v>
      </c>
      <c r="O49" s="27">
        <v>873.1</v>
      </c>
      <c r="P49" s="27">
        <v>11</v>
      </c>
    </row>
    <row r="50" spans="1:16" ht="12.75" outlineLevel="1">
      <c r="A50" s="73"/>
      <c r="B50" s="34"/>
      <c r="C50" s="80" t="s">
        <v>76</v>
      </c>
      <c r="D50" s="34">
        <f>SUBTOTAL(9,D45:D49)</f>
        <v>183</v>
      </c>
      <c r="E50" s="34">
        <f>SUBTOTAL(9,E45:E49)</f>
        <v>119</v>
      </c>
      <c r="F50" s="34">
        <f>SUBTOTAL(9,F45:F49)</f>
        <v>13</v>
      </c>
      <c r="G50" s="34">
        <f>SUBTOTAL(9,G45:G49)</f>
        <v>62</v>
      </c>
      <c r="H50" s="34">
        <f>SUBTOTAL(9,H45:H49)</f>
        <v>29</v>
      </c>
      <c r="I50" s="34">
        <f>SUBTOTAL(9,I45:I49)</f>
        <v>20</v>
      </c>
      <c r="J50" s="75">
        <f>Лист2!H50/(Лист1!F50-Лист1!K50)</f>
        <v>0.8104048862230123</v>
      </c>
      <c r="K50" s="75">
        <f>(Лист1!F50-Лист1!K50)/Лист2!D50</f>
        <v>61.10397965615423</v>
      </c>
      <c r="L50" s="75">
        <f>Лист2!H50/Лист2!D50</f>
        <v>49.51896368101893</v>
      </c>
      <c r="M50" s="75">
        <f>Лист2!G50/Лист2!D50</f>
        <v>24.543524093112218</v>
      </c>
      <c r="N50" s="34">
        <f>SUBTOTAL(9,N45:N49)</f>
        <v>1170</v>
      </c>
      <c r="O50" s="34">
        <f>SUBTOTAL(9,O45:O49)</f>
        <v>7864.6</v>
      </c>
      <c r="P50" s="36">
        <f>SUBTOTAL(9,P45:P49)</f>
        <v>73</v>
      </c>
    </row>
    <row r="51" spans="1:16" s="44" customFormat="1" ht="12.75" outlineLevel="2">
      <c r="A51" s="76">
        <v>37</v>
      </c>
      <c r="B51" s="38">
        <v>501</v>
      </c>
      <c r="C51" s="77" t="s">
        <v>77</v>
      </c>
      <c r="D51" s="85">
        <v>186</v>
      </c>
      <c r="E51" s="40">
        <v>156</v>
      </c>
      <c r="F51" s="40">
        <v>10</v>
      </c>
      <c r="G51" s="86">
        <v>34</v>
      </c>
      <c r="H51" s="86">
        <v>17</v>
      </c>
      <c r="I51" s="40">
        <v>3</v>
      </c>
      <c r="J51" s="79">
        <v>0.30000000000000004</v>
      </c>
      <c r="K51" s="79">
        <v>148.3</v>
      </c>
      <c r="L51" s="79">
        <v>44.66</v>
      </c>
      <c r="M51" s="79">
        <v>22.25</v>
      </c>
      <c r="N51" s="40">
        <v>908</v>
      </c>
      <c r="O51" s="40">
        <v>10897</v>
      </c>
      <c r="P51" s="40">
        <v>7</v>
      </c>
    </row>
    <row r="52" spans="1:16" s="27" customFormat="1" ht="12.75" outlineLevel="2">
      <c r="A52" s="69">
        <v>38</v>
      </c>
      <c r="B52" s="29">
        <v>502</v>
      </c>
      <c r="C52" s="67" t="s">
        <v>77</v>
      </c>
      <c r="D52" s="27">
        <v>73</v>
      </c>
      <c r="E52" s="27">
        <v>55</v>
      </c>
      <c r="F52" s="27">
        <v>7</v>
      </c>
      <c r="G52" s="27">
        <v>18</v>
      </c>
      <c r="H52" s="27">
        <v>14</v>
      </c>
      <c r="I52" s="27">
        <v>5</v>
      </c>
      <c r="J52" s="70">
        <v>0.5</v>
      </c>
      <c r="K52" s="70">
        <v>92.3</v>
      </c>
      <c r="L52" s="70">
        <v>50.5</v>
      </c>
      <c r="M52" s="70">
        <v>15.8</v>
      </c>
      <c r="N52" s="27">
        <v>579</v>
      </c>
      <c r="O52" s="27">
        <v>3585.82</v>
      </c>
      <c r="P52" s="27">
        <v>20</v>
      </c>
    </row>
    <row r="53" spans="1:16" s="27" customFormat="1" ht="12.75" outlineLevel="2">
      <c r="A53" s="69">
        <v>39</v>
      </c>
      <c r="B53" s="29">
        <v>503</v>
      </c>
      <c r="C53" s="67" t="s">
        <v>77</v>
      </c>
      <c r="D53" s="27">
        <v>39</v>
      </c>
      <c r="E53" s="27">
        <v>33</v>
      </c>
      <c r="F53" s="27">
        <v>9</v>
      </c>
      <c r="G53" s="27">
        <v>6</v>
      </c>
      <c r="H53" s="27">
        <v>3</v>
      </c>
      <c r="I53" s="27">
        <v>3</v>
      </c>
      <c r="J53" s="70">
        <v>0.19</v>
      </c>
      <c r="K53" s="70">
        <v>55</v>
      </c>
      <c r="L53" s="70">
        <v>10</v>
      </c>
      <c r="M53" s="70">
        <v>6</v>
      </c>
      <c r="N53" s="27">
        <v>170</v>
      </c>
      <c r="O53" s="27">
        <v>2200</v>
      </c>
      <c r="P53" s="27">
        <v>2</v>
      </c>
    </row>
    <row r="54" spans="1:16" s="27" customFormat="1" ht="12.75" outlineLevel="2">
      <c r="A54" s="69">
        <v>40</v>
      </c>
      <c r="B54" s="29">
        <v>504</v>
      </c>
      <c r="C54" s="67" t="s">
        <v>77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70">
        <v>0.4</v>
      </c>
      <c r="K54" s="70">
        <v>0</v>
      </c>
      <c r="L54" s="70">
        <v>0</v>
      </c>
      <c r="M54" s="70">
        <v>0</v>
      </c>
      <c r="N54" s="27">
        <v>0</v>
      </c>
      <c r="O54" s="27">
        <v>0</v>
      </c>
      <c r="P54" s="27">
        <v>0</v>
      </c>
    </row>
    <row r="55" spans="1:16" s="27" customFormat="1" ht="12.75" outlineLevel="2">
      <c r="A55" s="69">
        <v>41</v>
      </c>
      <c r="B55" s="29">
        <v>505</v>
      </c>
      <c r="C55" s="67" t="s">
        <v>77</v>
      </c>
      <c r="D55" s="27">
        <v>53</v>
      </c>
      <c r="E55" s="27">
        <v>39</v>
      </c>
      <c r="F55" s="27">
        <v>14</v>
      </c>
      <c r="G55" s="27">
        <v>12</v>
      </c>
      <c r="H55" s="27">
        <v>5</v>
      </c>
      <c r="I55" s="27">
        <v>2</v>
      </c>
      <c r="J55" s="70">
        <v>0.2</v>
      </c>
      <c r="K55" s="70">
        <v>82.6</v>
      </c>
      <c r="L55" s="70">
        <v>18.6</v>
      </c>
      <c r="M55" s="70">
        <v>10.8</v>
      </c>
      <c r="N55" s="27">
        <v>266</v>
      </c>
      <c r="O55" s="27">
        <v>2754</v>
      </c>
      <c r="P55" s="27">
        <v>8</v>
      </c>
    </row>
    <row r="56" spans="1:17" s="27" customFormat="1" ht="12.75" outlineLevel="2">
      <c r="A56" s="69">
        <v>42</v>
      </c>
      <c r="B56" s="29">
        <v>506</v>
      </c>
      <c r="C56" s="67" t="s">
        <v>77</v>
      </c>
      <c r="D56" s="27">
        <v>53</v>
      </c>
      <c r="E56" s="27">
        <v>44</v>
      </c>
      <c r="F56" s="27">
        <v>8</v>
      </c>
      <c r="G56" s="27">
        <v>6</v>
      </c>
      <c r="H56" s="27">
        <v>3</v>
      </c>
      <c r="I56" s="27">
        <v>3</v>
      </c>
      <c r="J56" s="70">
        <v>0.5</v>
      </c>
      <c r="K56" s="70">
        <v>126</v>
      </c>
      <c r="L56" s="70">
        <v>53</v>
      </c>
      <c r="M56" s="70">
        <v>21</v>
      </c>
      <c r="N56" s="27">
        <v>445</v>
      </c>
      <c r="O56" s="27">
        <v>3300</v>
      </c>
      <c r="P56" s="27">
        <v>26</v>
      </c>
      <c r="Q56" s="27" t="s">
        <v>114</v>
      </c>
    </row>
    <row r="57" spans="1:16" s="45" customFormat="1" ht="12.75" outlineLevel="2">
      <c r="A57" s="69">
        <v>43</v>
      </c>
      <c r="B57" s="29">
        <v>507</v>
      </c>
      <c r="C57" s="67" t="s">
        <v>77</v>
      </c>
      <c r="D57" s="27">
        <v>52</v>
      </c>
      <c r="E57" s="27">
        <v>44</v>
      </c>
      <c r="F57" s="27">
        <v>11</v>
      </c>
      <c r="G57" s="27">
        <v>8</v>
      </c>
      <c r="H57" s="27">
        <v>8</v>
      </c>
      <c r="I57" s="27">
        <v>2</v>
      </c>
      <c r="J57" s="70">
        <v>0.9</v>
      </c>
      <c r="K57" s="70">
        <v>81.8</v>
      </c>
      <c r="L57" s="70">
        <v>86.2</v>
      </c>
      <c r="M57" s="70">
        <v>36.3</v>
      </c>
      <c r="N57" s="27">
        <v>1310</v>
      </c>
      <c r="O57" s="27">
        <v>2570.5</v>
      </c>
      <c r="P57" s="27">
        <v>14</v>
      </c>
    </row>
    <row r="58" spans="1:16" s="27" customFormat="1" ht="12.75" outlineLevel="2">
      <c r="A58" s="69">
        <v>44</v>
      </c>
      <c r="B58" s="29">
        <v>508</v>
      </c>
      <c r="C58" s="67" t="s">
        <v>77</v>
      </c>
      <c r="D58" s="27">
        <v>12</v>
      </c>
      <c r="E58" s="27">
        <v>11</v>
      </c>
      <c r="F58" s="27">
        <v>0</v>
      </c>
      <c r="G58" s="27">
        <v>1</v>
      </c>
      <c r="H58" s="27">
        <v>1</v>
      </c>
      <c r="I58" s="27">
        <v>1</v>
      </c>
      <c r="J58" s="70">
        <v>1.9</v>
      </c>
      <c r="K58" s="70">
        <v>211</v>
      </c>
      <c r="L58" s="70">
        <v>240.2</v>
      </c>
      <c r="M58" s="70">
        <v>79.8</v>
      </c>
      <c r="N58" s="27">
        <v>30</v>
      </c>
      <c r="O58" s="27">
        <v>384.6</v>
      </c>
      <c r="P58" s="27">
        <v>7</v>
      </c>
    </row>
    <row r="59" spans="1:16" s="27" customFormat="1" ht="12.75" outlineLevel="2">
      <c r="A59" s="69">
        <v>45</v>
      </c>
      <c r="B59" s="29">
        <v>509</v>
      </c>
      <c r="C59" s="67" t="s">
        <v>77</v>
      </c>
      <c r="D59" s="27">
        <v>15</v>
      </c>
      <c r="E59" s="27">
        <v>15</v>
      </c>
      <c r="F59" s="27">
        <v>4</v>
      </c>
      <c r="G59" s="27">
        <v>0</v>
      </c>
      <c r="H59" s="27">
        <v>0</v>
      </c>
      <c r="I59" s="27">
        <v>0</v>
      </c>
      <c r="J59" s="70">
        <v>0.2</v>
      </c>
      <c r="K59" s="70">
        <v>89.6</v>
      </c>
      <c r="L59" s="70">
        <v>6.1</v>
      </c>
      <c r="M59" s="70">
        <v>7.7</v>
      </c>
      <c r="N59" s="27">
        <v>86</v>
      </c>
      <c r="O59" s="27">
        <v>604</v>
      </c>
      <c r="P59" s="27">
        <v>1</v>
      </c>
    </row>
    <row r="60" spans="1:17" s="27" customFormat="1" ht="12.75" outlineLevel="2">
      <c r="A60" s="69">
        <v>46</v>
      </c>
      <c r="B60" s="29">
        <v>510</v>
      </c>
      <c r="C60" s="67" t="s">
        <v>77</v>
      </c>
      <c r="D60" s="27">
        <v>24</v>
      </c>
      <c r="E60" s="27">
        <v>22</v>
      </c>
      <c r="F60" s="27">
        <v>9</v>
      </c>
      <c r="G60" s="27">
        <v>2</v>
      </c>
      <c r="H60" s="27">
        <v>2</v>
      </c>
      <c r="I60" s="27">
        <v>2</v>
      </c>
      <c r="J60" s="70">
        <v>1</v>
      </c>
      <c r="K60" s="70">
        <v>36.2</v>
      </c>
      <c r="L60" s="70">
        <v>36.5</v>
      </c>
      <c r="M60" s="70">
        <v>26.6</v>
      </c>
      <c r="N60" s="27">
        <v>168</v>
      </c>
      <c r="O60" s="27">
        <v>758.8</v>
      </c>
      <c r="P60" s="27">
        <v>4</v>
      </c>
      <c r="Q60" s="27" t="s">
        <v>115</v>
      </c>
    </row>
    <row r="61" spans="1:16" s="27" customFormat="1" ht="12.75" outlineLevel="2">
      <c r="A61" s="71">
        <v>47</v>
      </c>
      <c r="B61" s="31">
        <v>511</v>
      </c>
      <c r="C61" s="72" t="s">
        <v>77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70">
        <v>0</v>
      </c>
      <c r="K61" s="70">
        <v>0</v>
      </c>
      <c r="L61" s="70">
        <v>0</v>
      </c>
      <c r="M61" s="70">
        <v>0</v>
      </c>
      <c r="N61" s="27">
        <v>0</v>
      </c>
      <c r="O61" s="27">
        <v>0</v>
      </c>
      <c r="P61" s="27">
        <v>0</v>
      </c>
    </row>
    <row r="62" spans="1:16" ht="12.75" outlineLevel="1">
      <c r="A62" s="73"/>
      <c r="B62" s="34"/>
      <c r="C62" s="80" t="s">
        <v>80</v>
      </c>
      <c r="D62" s="34">
        <f>SUBTOTAL(9,D51:D61)</f>
        <v>507</v>
      </c>
      <c r="E62" s="34">
        <f>SUBTOTAL(9,E51:E61)</f>
        <v>419</v>
      </c>
      <c r="F62" s="34">
        <f>SUBTOTAL(9,F51:F61)</f>
        <v>72</v>
      </c>
      <c r="G62" s="34">
        <f>SUBTOTAL(9,G51:G61)</f>
        <v>87</v>
      </c>
      <c r="H62" s="34">
        <f>SUBTOTAL(9,H51:H61)</f>
        <v>53</v>
      </c>
      <c r="I62" s="34">
        <f>SUBTOTAL(9,I51:I61)</f>
        <v>21</v>
      </c>
      <c r="J62" s="75">
        <f>Лист2!H62/(Лист1!F62-Лист1!K62)</f>
        <v>0.47940981492288265</v>
      </c>
      <c r="K62" s="75">
        <f>(Лист1!F62-Лист1!K62)/Лист2!D62</f>
        <v>98.2889959773753</v>
      </c>
      <c r="L62" s="75">
        <f>Лист2!H62/Лист2!D62</f>
        <v>47.12070937046944</v>
      </c>
      <c r="M62" s="75">
        <f>Лист2!G62/Лист2!D62</f>
        <v>21.397606844587834</v>
      </c>
      <c r="N62" s="34">
        <f>SUBTOTAL(9,N51:N61)</f>
        <v>3962</v>
      </c>
      <c r="O62" s="34">
        <f>SUBTOTAL(9,O51:O61)</f>
        <v>27054.72</v>
      </c>
      <c r="P62" s="36">
        <f>SUBTOTAL(9,P51:P61)</f>
        <v>89</v>
      </c>
    </row>
    <row r="63" spans="1:16" s="27" customFormat="1" ht="12.75" outlineLevel="2">
      <c r="A63" s="76">
        <v>48</v>
      </c>
      <c r="B63" s="38">
        <v>601</v>
      </c>
      <c r="C63" s="77" t="s">
        <v>81</v>
      </c>
      <c r="D63" s="27">
        <v>55</v>
      </c>
      <c r="E63" s="27">
        <v>40</v>
      </c>
      <c r="F63" s="27">
        <v>13</v>
      </c>
      <c r="G63" s="27">
        <v>9</v>
      </c>
      <c r="H63" s="27">
        <v>7</v>
      </c>
      <c r="I63" s="27">
        <v>4</v>
      </c>
      <c r="J63" s="70">
        <v>0.61</v>
      </c>
      <c r="K63" s="70">
        <v>107.4</v>
      </c>
      <c r="L63" s="70">
        <v>65.6</v>
      </c>
      <c r="M63" s="70">
        <v>31.7</v>
      </c>
      <c r="N63" s="27">
        <v>441</v>
      </c>
      <c r="O63" s="27">
        <v>4642.53</v>
      </c>
      <c r="P63" s="27">
        <v>23</v>
      </c>
    </row>
    <row r="64" spans="1:16" s="27" customFormat="1" ht="12.75" outlineLevel="2">
      <c r="A64" s="69">
        <v>49</v>
      </c>
      <c r="B64" s="29">
        <v>602</v>
      </c>
      <c r="C64" s="67" t="s">
        <v>81</v>
      </c>
      <c r="D64" s="27">
        <v>27</v>
      </c>
      <c r="E64" s="27">
        <v>26</v>
      </c>
      <c r="F64" s="27">
        <v>1</v>
      </c>
      <c r="G64" s="27">
        <v>1</v>
      </c>
      <c r="H64" s="27">
        <v>1</v>
      </c>
      <c r="I64" s="27">
        <v>1</v>
      </c>
      <c r="J64" s="70">
        <v>0.54</v>
      </c>
      <c r="K64" s="70">
        <v>97.8</v>
      </c>
      <c r="L64" s="70">
        <v>52.9</v>
      </c>
      <c r="M64" s="70">
        <v>32.2</v>
      </c>
      <c r="N64" s="27">
        <v>350</v>
      </c>
      <c r="O64" s="27">
        <v>2790</v>
      </c>
      <c r="P64" s="27">
        <v>9</v>
      </c>
    </row>
    <row r="65" spans="1:16" s="27" customFormat="1" ht="12.75" outlineLevel="2">
      <c r="A65" s="69">
        <v>50</v>
      </c>
      <c r="B65" s="29">
        <v>603</v>
      </c>
      <c r="C65" s="67" t="s">
        <v>81</v>
      </c>
      <c r="D65" s="27">
        <v>36</v>
      </c>
      <c r="E65" s="27">
        <v>32</v>
      </c>
      <c r="F65" s="27">
        <v>6</v>
      </c>
      <c r="G65" s="27">
        <v>4</v>
      </c>
      <c r="H65" s="27">
        <v>4</v>
      </c>
      <c r="I65" s="27">
        <v>2</v>
      </c>
      <c r="J65" s="70">
        <v>0.7</v>
      </c>
      <c r="K65" s="70">
        <v>72.6</v>
      </c>
      <c r="L65" s="70">
        <v>51.1</v>
      </c>
      <c r="M65" s="70">
        <v>19.7</v>
      </c>
      <c r="N65" s="27">
        <v>380</v>
      </c>
      <c r="O65" s="27">
        <v>1790</v>
      </c>
      <c r="P65" s="27">
        <v>10</v>
      </c>
    </row>
    <row r="66" spans="1:16" s="27" customFormat="1" ht="12.75" outlineLevel="2">
      <c r="A66" s="71">
        <v>51</v>
      </c>
      <c r="B66" s="31">
        <v>604</v>
      </c>
      <c r="C66" s="72" t="s">
        <v>81</v>
      </c>
      <c r="D66" s="27">
        <v>59</v>
      </c>
      <c r="E66" s="27">
        <v>44</v>
      </c>
      <c r="F66" s="27">
        <v>26</v>
      </c>
      <c r="G66" s="27">
        <v>10</v>
      </c>
      <c r="H66" s="27">
        <v>10</v>
      </c>
      <c r="I66" s="27">
        <v>7</v>
      </c>
      <c r="J66" s="70">
        <v>0.8</v>
      </c>
      <c r="K66" s="70">
        <v>77.4</v>
      </c>
      <c r="L66" s="70">
        <v>62.4</v>
      </c>
      <c r="M66" s="70">
        <v>28.4</v>
      </c>
      <c r="N66" s="27">
        <v>402</v>
      </c>
      <c r="O66" s="27">
        <v>2556.4</v>
      </c>
      <c r="P66" s="27">
        <v>12</v>
      </c>
    </row>
    <row r="67" spans="1:16" s="27" customFormat="1" ht="12.75" outlineLevel="2">
      <c r="A67" s="82">
        <v>52</v>
      </c>
      <c r="B67" s="43">
        <v>605</v>
      </c>
      <c r="C67" s="83" t="s">
        <v>81</v>
      </c>
      <c r="D67" s="27">
        <v>17</v>
      </c>
      <c r="E67" s="27">
        <v>13</v>
      </c>
      <c r="F67" s="27">
        <v>3</v>
      </c>
      <c r="G67" s="27">
        <v>4</v>
      </c>
      <c r="H67" s="27">
        <v>4</v>
      </c>
      <c r="I67" s="27">
        <v>2</v>
      </c>
      <c r="J67" s="70">
        <v>0.4</v>
      </c>
      <c r="K67" s="70">
        <v>84.2</v>
      </c>
      <c r="L67" s="70">
        <v>36.5</v>
      </c>
      <c r="M67" s="70">
        <v>23.8</v>
      </c>
      <c r="N67" s="27">
        <v>112</v>
      </c>
      <c r="O67" s="27">
        <v>656</v>
      </c>
      <c r="P67" s="27">
        <v>2</v>
      </c>
    </row>
    <row r="68" spans="1:16" ht="12.75" outlineLevel="1">
      <c r="A68" s="73"/>
      <c r="B68" s="34"/>
      <c r="C68" s="80" t="s">
        <v>82</v>
      </c>
      <c r="D68" s="34">
        <f>SUBTOTAL(9,D63:D67)</f>
        <v>194</v>
      </c>
      <c r="E68" s="34">
        <f>SUBTOTAL(9,E63:E67)</f>
        <v>155</v>
      </c>
      <c r="F68" s="34">
        <f>SUBTOTAL(9,F63:F67)</f>
        <v>49</v>
      </c>
      <c r="G68" s="34">
        <f>SUBTOTAL(9,G63:G67)</f>
        <v>28</v>
      </c>
      <c r="H68" s="34">
        <f>SUBTOTAL(9,H63:H67)</f>
        <v>26</v>
      </c>
      <c r="I68" s="34">
        <f>SUBTOTAL(9,I63:I67)</f>
        <v>16</v>
      </c>
      <c r="J68" s="87">
        <f>Лист2!H68/(Лист1!F68-Лист1!K68)</f>
        <v>0.6357964512244436</v>
      </c>
      <c r="K68" s="87">
        <f>(Лист1!F68-Лист1!K68)/Лист2!D68</f>
        <v>89.43828251400124</v>
      </c>
      <c r="L68" s="87">
        <f>Лист2!H68/Лист2!D68</f>
        <v>56.8645426260112</v>
      </c>
      <c r="M68" s="87">
        <f>Лист2!G68/Лист2!D68</f>
        <v>27.722962041070318</v>
      </c>
      <c r="N68" s="34">
        <f>SUBTOTAL(9,N63:N67)</f>
        <v>1685</v>
      </c>
      <c r="O68" s="34">
        <f>SUBTOTAL(9,O63:O67)</f>
        <v>12434.93</v>
      </c>
      <c r="P68" s="34">
        <f>SUBTOTAL(9,P63:P67)</f>
        <v>56</v>
      </c>
    </row>
    <row r="69" spans="1:16" ht="12.75">
      <c r="A69" s="73"/>
      <c r="B69" s="34"/>
      <c r="C69" s="80" t="s">
        <v>83</v>
      </c>
      <c r="D69" s="34">
        <f>SUBTOTAL(9,D10:D67)</f>
        <v>1871</v>
      </c>
      <c r="E69" s="34">
        <f>SUBTOTAL(9,E10:E67)</f>
        <v>1511</v>
      </c>
      <c r="F69" s="34">
        <f>SUBTOTAL(9,F10:F67)</f>
        <v>538</v>
      </c>
      <c r="G69" s="34">
        <f>SUBTOTAL(9,G10:G67)</f>
        <v>338</v>
      </c>
      <c r="H69" s="34">
        <f>SUBTOTAL(9,H10:H67)</f>
        <v>226</v>
      </c>
      <c r="I69" s="34">
        <f>SUBTOTAL(9,I10:I67)</f>
        <v>132</v>
      </c>
      <c r="J69" s="87">
        <f>Лист2!H69/(Лист1!F69-Лист1!K69)</f>
        <v>0.6052190591071352</v>
      </c>
      <c r="K69" s="87">
        <f>(Лист1!F69-Лист1!K69)/Лист2!D69</f>
        <v>82.40072078811092</v>
      </c>
      <c r="L69" s="87">
        <f>Лист2!H69/Лист2!D69</f>
        <v>49.87048670513025</v>
      </c>
      <c r="M69" s="87">
        <f>Лист2!G69/Лист2!D69</f>
        <v>23.275414014503493</v>
      </c>
      <c r="N69" s="34">
        <f>SUBTOTAL(9,N10:N67)</f>
        <v>15922</v>
      </c>
      <c r="O69" s="34">
        <f>SUBTOTAL(9,O10:O67)</f>
        <v>101766.84</v>
      </c>
      <c r="P69" s="34">
        <f>SUBTOTAL(9,P10:P67)</f>
        <v>633</v>
      </c>
    </row>
    <row r="70" spans="10:13" ht="12.75">
      <c r="J70" s="68"/>
      <c r="K70" s="68"/>
      <c r="L70" s="68"/>
      <c r="M70" s="68"/>
    </row>
    <row r="71" spans="10:13" ht="12.75">
      <c r="J71" s="68"/>
      <c r="K71" s="68"/>
      <c r="L71" s="68"/>
      <c r="M71" s="68"/>
    </row>
    <row r="72" spans="10:13" ht="12.75">
      <c r="J72" s="68"/>
      <c r="K72" s="68"/>
      <c r="L72" s="68"/>
      <c r="M72" s="68"/>
    </row>
    <row r="73" spans="10:13" ht="12.75">
      <c r="J73" s="68"/>
      <c r="K73" s="68"/>
      <c r="L73" s="68"/>
      <c r="M73" s="68"/>
    </row>
    <row r="74" spans="10:13" ht="12.75">
      <c r="J74" s="68"/>
      <c r="K74" s="68"/>
      <c r="L74" s="68"/>
      <c r="M74" s="68"/>
    </row>
    <row r="75" spans="10:13" ht="12.75">
      <c r="J75" s="68"/>
      <c r="K75" s="68"/>
      <c r="L75" s="68"/>
      <c r="M75" s="68"/>
    </row>
    <row r="76" spans="10:13" ht="12.75">
      <c r="J76" s="68"/>
      <c r="K76" s="68"/>
      <c r="L76" s="68"/>
      <c r="M76" s="68"/>
    </row>
    <row r="77" spans="10:13" ht="12.75">
      <c r="J77" s="68"/>
      <c r="K77" s="68"/>
      <c r="L77" s="68"/>
      <c r="M77" s="68"/>
    </row>
    <row r="78" spans="10:13" ht="12.75">
      <c r="J78" s="68"/>
      <c r="K78" s="68"/>
      <c r="L78" s="68"/>
      <c r="M78" s="68"/>
    </row>
    <row r="79" spans="10:13" ht="12.75">
      <c r="J79" s="68"/>
      <c r="K79" s="68"/>
      <c r="L79" s="68"/>
      <c r="M79" s="68"/>
    </row>
    <row r="80" spans="10:13" ht="12.75">
      <c r="J80" s="68"/>
      <c r="K80" s="68"/>
      <c r="L80" s="68"/>
      <c r="M80" s="68"/>
    </row>
    <row r="81" spans="10:13" ht="12.75">
      <c r="J81" s="68"/>
      <c r="K81" s="68"/>
      <c r="L81" s="68"/>
      <c r="M81" s="68"/>
    </row>
    <row r="82" spans="10:13" ht="12.75">
      <c r="J82" s="88"/>
      <c r="K82" s="68"/>
      <c r="L82" s="68"/>
      <c r="M82" s="68"/>
    </row>
    <row r="83" spans="10:13" ht="12.75">
      <c r="J83" s="88"/>
      <c r="K83" s="68"/>
      <c r="L83" s="68"/>
      <c r="M83" s="68"/>
    </row>
    <row r="84" spans="10:13" ht="12.75">
      <c r="J84" s="88"/>
      <c r="K84" s="68"/>
      <c r="L84" s="68"/>
      <c r="M84" s="68"/>
    </row>
    <row r="85" spans="10:13" ht="12.75">
      <c r="J85" s="88"/>
      <c r="K85" s="68"/>
      <c r="M85" s="68"/>
    </row>
    <row r="86" spans="10:13" ht="12.75">
      <c r="J86" s="88"/>
      <c r="K86" s="68"/>
      <c r="M86" s="68"/>
    </row>
    <row r="87" spans="10:13" ht="12.75">
      <c r="J87" s="88"/>
      <c r="K87" s="68"/>
      <c r="M87" s="68"/>
    </row>
    <row r="88" spans="10:13" ht="12.75">
      <c r="J88" s="88"/>
      <c r="K88" s="68"/>
      <c r="M88" s="68"/>
    </row>
    <row r="89" spans="10:13" ht="12.75">
      <c r="J89" s="88"/>
      <c r="K89" s="68"/>
      <c r="M89" s="68"/>
    </row>
    <row r="90" spans="10:13" ht="12.75">
      <c r="J90" s="88"/>
      <c r="K90" s="68"/>
      <c r="M90" s="68"/>
    </row>
    <row r="91" spans="10:13" ht="12.75">
      <c r="J91" s="88"/>
      <c r="K91" s="68"/>
      <c r="M91" s="68"/>
    </row>
    <row r="92" spans="10:13" ht="12.75">
      <c r="J92" s="88"/>
      <c r="K92" s="68"/>
      <c r="M92" s="68"/>
    </row>
    <row r="93" spans="10:13" ht="12.75">
      <c r="J93" s="88"/>
      <c r="K93" s="68"/>
      <c r="M93" s="68"/>
    </row>
    <row r="94" spans="10:13" ht="12.75">
      <c r="J94" s="88"/>
      <c r="K94" s="68"/>
      <c r="M94" s="68"/>
    </row>
    <row r="95" spans="10:13" ht="12.75">
      <c r="J95" s="88"/>
      <c r="K95" s="68"/>
      <c r="M95" s="68"/>
    </row>
    <row r="96" spans="10:13" ht="12.75">
      <c r="J96" s="88"/>
      <c r="K96" s="68"/>
      <c r="M96" s="68"/>
    </row>
    <row r="97" spans="10:13" ht="12.75">
      <c r="J97" s="88"/>
      <c r="K97" s="68"/>
      <c r="M97" s="68"/>
    </row>
    <row r="98" spans="10:13" ht="12.75">
      <c r="J98" s="88"/>
      <c r="K98" s="68"/>
      <c r="M98" s="68"/>
    </row>
    <row r="99" spans="10:13" ht="12.75">
      <c r="J99" s="88"/>
      <c r="K99" s="68"/>
      <c r="M99" s="68"/>
    </row>
    <row r="100" spans="10:13" ht="12.75">
      <c r="J100" s="88"/>
      <c r="K100" s="68"/>
      <c r="M100" s="68"/>
    </row>
    <row r="101" spans="10:13" ht="12.75">
      <c r="J101" s="88"/>
      <c r="K101" s="68"/>
      <c r="M101" s="68"/>
    </row>
    <row r="102" spans="10:13" ht="12.75">
      <c r="J102" s="88"/>
      <c r="K102" s="68"/>
      <c r="M102" s="68"/>
    </row>
    <row r="103" spans="10:13" ht="12.75">
      <c r="J103" s="88"/>
      <c r="K103" s="68"/>
      <c r="M103" s="68"/>
    </row>
    <row r="104" spans="10:13" ht="12.75">
      <c r="J104" s="88"/>
      <c r="K104" s="68"/>
      <c r="M104" s="68"/>
    </row>
    <row r="105" spans="10:13" ht="12.75">
      <c r="J105" s="88"/>
      <c r="K105" s="68"/>
      <c r="M105" s="68"/>
    </row>
    <row r="106" spans="10:13" ht="12.75">
      <c r="J106" s="88"/>
      <c r="K106" s="68"/>
      <c r="M106" s="68"/>
    </row>
    <row r="107" spans="10:13" ht="12.75">
      <c r="J107" s="88"/>
      <c r="K107" s="68"/>
      <c r="M107" s="68"/>
    </row>
    <row r="108" spans="10:13" ht="12.75">
      <c r="J108" s="88"/>
      <c r="M108" s="68"/>
    </row>
    <row r="109" spans="10:13" ht="12.75">
      <c r="J109" s="88"/>
      <c r="M109" s="68"/>
    </row>
    <row r="110" spans="10:13" ht="12.75">
      <c r="J110" s="88"/>
      <c r="M110" s="68"/>
    </row>
    <row r="111" spans="10:13" ht="12.75">
      <c r="J111" s="88"/>
      <c r="M111" s="68"/>
    </row>
    <row r="112" spans="10:13" ht="12.75">
      <c r="J112" s="88"/>
      <c r="M112" s="68"/>
    </row>
    <row r="113" ht="12.75">
      <c r="J113" s="88"/>
    </row>
    <row r="114" ht="12.75">
      <c r="J114" s="88"/>
    </row>
    <row r="115" ht="12.75">
      <c r="J115" s="88"/>
    </row>
    <row r="116" ht="12.75">
      <c r="J116" s="88"/>
    </row>
    <row r="117" ht="12.75">
      <c r="J117" s="88"/>
    </row>
    <row r="118" ht="12.75">
      <c r="J118" s="88"/>
    </row>
    <row r="119" ht="12.75">
      <c r="J119" s="88"/>
    </row>
    <row r="120" ht="12.75">
      <c r="J120" s="88"/>
    </row>
    <row r="121" ht="12.75">
      <c r="J121" s="88"/>
    </row>
    <row r="122" ht="12.75">
      <c r="J122" s="88"/>
    </row>
    <row r="123" ht="12.75">
      <c r="J123" s="88"/>
    </row>
    <row r="124" ht="12.75">
      <c r="J124" s="88"/>
    </row>
    <row r="125" ht="12.75">
      <c r="J125" s="88"/>
    </row>
    <row r="126" ht="12.75">
      <c r="J126" s="88"/>
    </row>
    <row r="127" ht="12.75">
      <c r="J127" s="88"/>
    </row>
    <row r="128" ht="12.75">
      <c r="J128" s="88"/>
    </row>
    <row r="129" ht="12.75">
      <c r="J129" s="88"/>
    </row>
    <row r="130" ht="12.75">
      <c r="J130" s="88"/>
    </row>
    <row r="131" ht="12.75">
      <c r="J131" s="88"/>
    </row>
    <row r="132" ht="12.75">
      <c r="J132" s="88"/>
    </row>
    <row r="133" ht="12.75">
      <c r="J133" s="88"/>
    </row>
    <row r="134" ht="12.75">
      <c r="J134" s="88"/>
    </row>
    <row r="135" ht="12.75">
      <c r="J135" s="88"/>
    </row>
    <row r="136" ht="12.75">
      <c r="J136" s="88"/>
    </row>
    <row r="137" ht="12.75">
      <c r="J137" s="88"/>
    </row>
    <row r="138" ht="12.75">
      <c r="J138" s="88"/>
    </row>
    <row r="139" ht="12.75">
      <c r="J139" s="88"/>
    </row>
    <row r="140" ht="12.75">
      <c r="J140" s="88"/>
    </row>
    <row r="141" ht="12.75">
      <c r="J141" s="88"/>
    </row>
    <row r="142" ht="12.75">
      <c r="J142" s="88"/>
    </row>
    <row r="143" ht="12.75">
      <c r="J143" s="88"/>
    </row>
    <row r="144" ht="12.75">
      <c r="J144" s="88"/>
    </row>
    <row r="145" ht="12.75">
      <c r="J145" s="88"/>
    </row>
    <row r="146" ht="12.75">
      <c r="J146" s="88"/>
    </row>
    <row r="147" ht="12.75">
      <c r="J147" s="88"/>
    </row>
    <row r="148" ht="12.75">
      <c r="J148" s="88"/>
    </row>
    <row r="149" ht="12.75">
      <c r="J149" s="88"/>
    </row>
    <row r="150" ht="12.75">
      <c r="J150" s="88"/>
    </row>
    <row r="151" ht="12.75">
      <c r="J151" s="88"/>
    </row>
    <row r="152" ht="12.75">
      <c r="J152" s="88"/>
    </row>
    <row r="153" ht="12.75">
      <c r="J153" s="88"/>
    </row>
    <row r="154" ht="12.75">
      <c r="J154" s="88"/>
    </row>
    <row r="155" ht="12.75">
      <c r="J155" s="88"/>
    </row>
    <row r="156" ht="12.75">
      <c r="J156" s="88"/>
    </row>
    <row r="157" ht="12.75">
      <c r="J157" s="88"/>
    </row>
    <row r="158" ht="12.75">
      <c r="J158" s="88"/>
    </row>
    <row r="159" ht="12.75">
      <c r="J159" s="88"/>
    </row>
    <row r="160" ht="12.75">
      <c r="J160" s="88"/>
    </row>
    <row r="161" ht="12.75">
      <c r="J161" s="88"/>
    </row>
    <row r="162" ht="12.75">
      <c r="J162" s="88"/>
    </row>
    <row r="163" ht="12.75">
      <c r="J163" s="88"/>
    </row>
    <row r="164" ht="12.75">
      <c r="J164" s="88"/>
    </row>
    <row r="165" ht="12.75">
      <c r="J165" s="88"/>
    </row>
    <row r="166" ht="12.75">
      <c r="J166" s="88"/>
    </row>
    <row r="167" ht="12.75">
      <c r="J167" s="88"/>
    </row>
    <row r="168" ht="12.75">
      <c r="J168" s="88"/>
    </row>
    <row r="169" ht="12.75">
      <c r="J169" s="88"/>
    </row>
    <row r="170" ht="12.75">
      <c r="J170" s="88"/>
    </row>
    <row r="171" ht="12.75">
      <c r="J171" s="88"/>
    </row>
  </sheetData>
  <mergeCells count="4">
    <mergeCell ref="B5:B8"/>
    <mergeCell ref="D5:I5"/>
    <mergeCell ref="E6:I6"/>
    <mergeCell ref="G7:I7"/>
  </mergeCells>
  <printOptions/>
  <pageMargins left="1.0798611111111112" right="0.7875" top="0.9840277777777777" bottom="0.9840277777777777" header="0.5118055555555555" footer="0.5118055555555555"/>
  <pageSetup horizontalDpi="300" verticalDpi="3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H46">
      <selection activeCell="Y69" sqref="Y69"/>
    </sheetView>
  </sheetViews>
  <sheetFormatPr defaultColWidth="9.00390625" defaultRowHeight="12.75" outlineLevelRow="2"/>
  <cols>
    <col min="1" max="1" width="9.625" style="0" customWidth="1"/>
    <col min="2" max="2" width="4.625" style="0" customWidth="1"/>
    <col min="3" max="3" width="16.875" style="0" customWidth="1"/>
    <col min="4" max="4" width="8.25390625" style="0" customWidth="1"/>
    <col min="5" max="5" width="7.75390625" style="0" customWidth="1"/>
    <col min="6" max="6" width="9.00390625" style="0" customWidth="1"/>
    <col min="7" max="7" width="9.875" style="0" customWidth="1"/>
    <col min="8" max="8" width="10.375" style="0" customWidth="1"/>
    <col min="9" max="9" width="9.875" style="0" customWidth="1"/>
    <col min="10" max="10" width="10.375" style="0" customWidth="1"/>
    <col min="11" max="11" width="9.375" style="0" customWidth="1"/>
    <col min="12" max="12" width="7.875" style="0" customWidth="1"/>
    <col min="13" max="13" width="5.375" style="0" customWidth="1"/>
    <col min="14" max="15" width="7.125" style="0" customWidth="1"/>
    <col min="16" max="16" width="8.375" style="0" customWidth="1"/>
    <col min="17" max="17" width="7.75390625" style="0" customWidth="1"/>
    <col min="18" max="18" width="5.75390625" style="0" customWidth="1"/>
    <col min="19" max="19" width="5.00390625" style="0" customWidth="1"/>
    <col min="20" max="21" width="4.50390625" style="0" customWidth="1"/>
    <col min="22" max="22" width="5.75390625" style="0" customWidth="1"/>
    <col min="23" max="23" width="5.625" style="0" customWidth="1"/>
    <col min="24" max="24" width="6.00390625" style="0" customWidth="1"/>
  </cols>
  <sheetData>
    <row r="1" spans="1:24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1"/>
      <c r="B3" s="1"/>
      <c r="C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customHeight="1">
      <c r="A5" s="3" t="s">
        <v>0</v>
      </c>
      <c r="B5" s="4" t="s">
        <v>1</v>
      </c>
      <c r="C5" s="5" t="s">
        <v>2</v>
      </c>
      <c r="D5" s="47" t="s">
        <v>116</v>
      </c>
      <c r="E5" s="47"/>
      <c r="F5" s="47"/>
      <c r="G5" s="5" t="s">
        <v>117</v>
      </c>
      <c r="H5" s="47" t="s">
        <v>118</v>
      </c>
      <c r="I5" s="47"/>
      <c r="J5" s="47"/>
      <c r="K5" s="47"/>
      <c r="L5" s="47"/>
      <c r="M5" s="47" t="s">
        <v>119</v>
      </c>
      <c r="N5" s="47"/>
      <c r="O5" s="47"/>
      <c r="P5" s="7" t="s">
        <v>120</v>
      </c>
      <c r="Q5" s="7"/>
      <c r="R5" s="7"/>
      <c r="S5" s="7"/>
      <c r="T5" s="7"/>
      <c r="U5" s="7"/>
      <c r="V5" s="7"/>
      <c r="W5" s="7"/>
      <c r="X5" s="7"/>
    </row>
    <row r="6" spans="1:24" ht="12.75">
      <c r="A6" s="11" t="s">
        <v>10</v>
      </c>
      <c r="B6" s="4"/>
      <c r="C6" s="12" t="s">
        <v>11</v>
      </c>
      <c r="D6" s="89" t="s">
        <v>121</v>
      </c>
      <c r="E6" s="5" t="s">
        <v>122</v>
      </c>
      <c r="F6" s="5" t="s">
        <v>123</v>
      </c>
      <c r="G6" s="12" t="s">
        <v>124</v>
      </c>
      <c r="H6" s="3"/>
      <c r="I6" s="47" t="s">
        <v>125</v>
      </c>
      <c r="J6" s="47"/>
      <c r="K6" s="47"/>
      <c r="L6" s="47"/>
      <c r="M6" s="5" t="s">
        <v>126</v>
      </c>
      <c r="N6" s="3" t="s">
        <v>127</v>
      </c>
      <c r="O6" s="3" t="s">
        <v>128</v>
      </c>
      <c r="P6" s="47" t="s">
        <v>129</v>
      </c>
      <c r="Q6" s="47"/>
      <c r="R6" s="47"/>
      <c r="S6" s="47" t="s">
        <v>130</v>
      </c>
      <c r="T6" s="47"/>
      <c r="U6" s="3" t="s">
        <v>131</v>
      </c>
      <c r="V6" s="3" t="s">
        <v>132</v>
      </c>
      <c r="W6" s="90" t="s">
        <v>133</v>
      </c>
      <c r="X6" s="55"/>
    </row>
    <row r="7" spans="1:24" ht="12.75">
      <c r="A7" s="11" t="s">
        <v>10</v>
      </c>
      <c r="B7" s="4"/>
      <c r="C7" s="12" t="s">
        <v>23</v>
      </c>
      <c r="D7" s="89" t="s">
        <v>134</v>
      </c>
      <c r="E7" s="12" t="s">
        <v>135</v>
      </c>
      <c r="F7" s="12" t="s">
        <v>136</v>
      </c>
      <c r="G7" s="12" t="s">
        <v>137</v>
      </c>
      <c r="H7" s="11" t="s">
        <v>137</v>
      </c>
      <c r="I7" s="5" t="s">
        <v>138</v>
      </c>
      <c r="J7" s="5" t="s">
        <v>139</v>
      </c>
      <c r="K7" s="3" t="s">
        <v>140</v>
      </c>
      <c r="L7" s="3" t="s">
        <v>141</v>
      </c>
      <c r="M7" s="12" t="s">
        <v>142</v>
      </c>
      <c r="N7" s="11" t="s">
        <v>143</v>
      </c>
      <c r="O7" s="11" t="s">
        <v>144</v>
      </c>
      <c r="P7" s="3" t="s">
        <v>137</v>
      </c>
      <c r="Q7" s="3" t="s">
        <v>145</v>
      </c>
      <c r="R7" s="12" t="s">
        <v>146</v>
      </c>
      <c r="S7" s="5" t="s">
        <v>147</v>
      </c>
      <c r="T7" s="5" t="s">
        <v>148</v>
      </c>
      <c r="U7" s="11" t="s">
        <v>149</v>
      </c>
      <c r="V7" s="11" t="s">
        <v>20</v>
      </c>
      <c r="W7" s="8" t="s">
        <v>150</v>
      </c>
      <c r="X7" s="10"/>
    </row>
    <row r="8" spans="1:24" ht="12.75">
      <c r="A8" s="14"/>
      <c r="B8" s="4"/>
      <c r="C8" s="20" t="s">
        <v>35</v>
      </c>
      <c r="D8" s="91" t="s">
        <v>151</v>
      </c>
      <c r="E8" s="20" t="s">
        <v>152</v>
      </c>
      <c r="F8" s="91" t="s">
        <v>153</v>
      </c>
      <c r="G8" s="20"/>
      <c r="H8" s="14"/>
      <c r="I8" s="20" t="s">
        <v>154</v>
      </c>
      <c r="J8" s="20" t="s">
        <v>154</v>
      </c>
      <c r="K8" s="14" t="s">
        <v>155</v>
      </c>
      <c r="L8" s="14" t="s">
        <v>156</v>
      </c>
      <c r="M8" s="20" t="s">
        <v>157</v>
      </c>
      <c r="N8" s="14" t="s">
        <v>158</v>
      </c>
      <c r="O8" s="14" t="s">
        <v>158</v>
      </c>
      <c r="P8" s="14" t="s">
        <v>21</v>
      </c>
      <c r="Q8" s="14" t="s">
        <v>159</v>
      </c>
      <c r="R8" s="20" t="s">
        <v>160</v>
      </c>
      <c r="S8" s="20" t="s">
        <v>161</v>
      </c>
      <c r="T8" s="20" t="s">
        <v>162</v>
      </c>
      <c r="U8" s="14" t="s">
        <v>163</v>
      </c>
      <c r="V8" s="14" t="s">
        <v>164</v>
      </c>
      <c r="W8" s="58" t="s">
        <v>165</v>
      </c>
      <c r="X8" s="58" t="s">
        <v>166</v>
      </c>
    </row>
    <row r="9" spans="1:24" ht="12.75">
      <c r="A9" s="7">
        <v>2</v>
      </c>
      <c r="B9" s="7" t="s">
        <v>49</v>
      </c>
      <c r="C9" s="7" t="s">
        <v>50</v>
      </c>
      <c r="D9" s="7">
        <v>17</v>
      </c>
      <c r="E9" s="7">
        <v>18</v>
      </c>
      <c r="F9" s="7">
        <v>19</v>
      </c>
      <c r="G9" s="7">
        <v>20</v>
      </c>
      <c r="H9" s="7">
        <v>21</v>
      </c>
      <c r="I9" s="7">
        <v>22</v>
      </c>
      <c r="J9" s="7">
        <v>23</v>
      </c>
      <c r="K9" s="7">
        <v>24</v>
      </c>
      <c r="L9" s="7">
        <v>25</v>
      </c>
      <c r="M9" s="7">
        <v>26</v>
      </c>
      <c r="N9" s="7">
        <v>27</v>
      </c>
      <c r="O9" s="7">
        <v>28</v>
      </c>
      <c r="P9" s="7">
        <v>29</v>
      </c>
      <c r="Q9" s="7">
        <v>30</v>
      </c>
      <c r="R9" s="7">
        <v>31</v>
      </c>
      <c r="S9" s="7">
        <v>32</v>
      </c>
      <c r="T9" s="7">
        <v>33</v>
      </c>
      <c r="U9" s="7">
        <v>34</v>
      </c>
      <c r="V9" s="7">
        <v>35</v>
      </c>
      <c r="W9" s="7">
        <v>36</v>
      </c>
      <c r="X9" s="7">
        <v>37</v>
      </c>
    </row>
    <row r="10" spans="1:24" ht="12.75" hidden="1" outlineLevel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 outlineLevel="2">
      <c r="A11" s="25">
        <v>1</v>
      </c>
      <c r="B11" s="25">
        <v>101</v>
      </c>
      <c r="C11" s="25" t="s">
        <v>52</v>
      </c>
      <c r="D11">
        <v>11185</v>
      </c>
      <c r="E11">
        <v>10232</v>
      </c>
      <c r="F11">
        <v>67110</v>
      </c>
      <c r="G11">
        <v>348820</v>
      </c>
      <c r="H11">
        <v>578450</v>
      </c>
      <c r="I11">
        <v>243947</v>
      </c>
      <c r="J11">
        <v>317504</v>
      </c>
      <c r="K11">
        <v>12071</v>
      </c>
      <c r="L11">
        <v>800</v>
      </c>
      <c r="M11">
        <v>30</v>
      </c>
      <c r="N11">
        <v>265</v>
      </c>
      <c r="O11">
        <v>542</v>
      </c>
      <c r="P11">
        <v>14746</v>
      </c>
      <c r="Q11">
        <v>3875</v>
      </c>
      <c r="R11">
        <v>106</v>
      </c>
      <c r="S11">
        <v>12</v>
      </c>
      <c r="T11">
        <v>4</v>
      </c>
      <c r="U11">
        <v>20</v>
      </c>
      <c r="V11">
        <v>20</v>
      </c>
      <c r="W11">
        <v>6</v>
      </c>
      <c r="X11">
        <v>4</v>
      </c>
    </row>
    <row r="12" spans="1:24" s="27" customFormat="1" ht="12.75" outlineLevel="2">
      <c r="A12" s="29">
        <v>2</v>
      </c>
      <c r="B12" s="29">
        <v>102</v>
      </c>
      <c r="C12" s="29" t="s">
        <v>52</v>
      </c>
      <c r="D12" s="27">
        <v>11562</v>
      </c>
      <c r="E12" s="27">
        <v>10362</v>
      </c>
      <c r="F12" s="27">
        <v>37715</v>
      </c>
      <c r="G12" s="27">
        <v>438697</v>
      </c>
      <c r="H12" s="27">
        <v>728262</v>
      </c>
      <c r="I12" s="27">
        <v>321381</v>
      </c>
      <c r="J12" s="27">
        <v>348598</v>
      </c>
      <c r="K12" s="27">
        <v>58292</v>
      </c>
      <c r="L12" s="27">
        <v>4328</v>
      </c>
      <c r="M12" s="27">
        <v>10</v>
      </c>
      <c r="N12" s="27">
        <v>49</v>
      </c>
      <c r="O12" s="27">
        <v>61</v>
      </c>
      <c r="P12" s="27">
        <v>53627</v>
      </c>
      <c r="Q12" s="27">
        <v>20075</v>
      </c>
      <c r="R12" s="27">
        <v>2</v>
      </c>
      <c r="S12" s="27">
        <v>6</v>
      </c>
      <c r="T12" s="27">
        <v>1</v>
      </c>
      <c r="U12" s="27">
        <v>5</v>
      </c>
      <c r="V12" s="27">
        <v>42</v>
      </c>
      <c r="W12" s="27">
        <v>42</v>
      </c>
      <c r="X12" s="27">
        <v>0</v>
      </c>
    </row>
    <row r="13" spans="1:24" s="27" customFormat="1" ht="12.75" outlineLevel="2">
      <c r="A13" s="29">
        <v>3</v>
      </c>
      <c r="B13" s="29">
        <v>103</v>
      </c>
      <c r="C13" s="29" t="s">
        <v>52</v>
      </c>
      <c r="D13" s="27">
        <v>6784</v>
      </c>
      <c r="E13" s="27">
        <v>4115</v>
      </c>
      <c r="F13" s="27">
        <v>27000</v>
      </c>
      <c r="G13" s="27">
        <v>149926</v>
      </c>
      <c r="H13" s="27">
        <v>448770</v>
      </c>
      <c r="I13" s="27">
        <v>68000</v>
      </c>
      <c r="J13" s="27">
        <v>380770</v>
      </c>
      <c r="K13" s="27">
        <v>12100</v>
      </c>
      <c r="L13" s="27">
        <v>25</v>
      </c>
      <c r="M13" s="27">
        <v>2</v>
      </c>
      <c r="N13" s="27">
        <v>2</v>
      </c>
      <c r="O13" s="27">
        <v>0</v>
      </c>
      <c r="P13" s="27">
        <v>6820</v>
      </c>
      <c r="Q13" s="27">
        <v>654</v>
      </c>
      <c r="R13" s="27">
        <v>0</v>
      </c>
      <c r="S13" s="27">
        <v>10</v>
      </c>
      <c r="T13" s="27">
        <v>0</v>
      </c>
      <c r="U13" s="27">
        <v>12</v>
      </c>
      <c r="V13" s="27">
        <v>12</v>
      </c>
      <c r="W13" s="27">
        <v>12</v>
      </c>
      <c r="X13" s="27">
        <v>0</v>
      </c>
    </row>
    <row r="14" spans="1:24" s="27" customFormat="1" ht="12.75" outlineLevel="2">
      <c r="A14" s="31">
        <v>4</v>
      </c>
      <c r="B14" s="31">
        <v>104</v>
      </c>
      <c r="C14" s="31" t="s">
        <v>52</v>
      </c>
      <c r="D14" s="27">
        <v>761</v>
      </c>
      <c r="E14" s="27">
        <v>319</v>
      </c>
      <c r="F14" s="27">
        <v>761</v>
      </c>
      <c r="G14" s="27">
        <v>28357</v>
      </c>
      <c r="H14" s="27">
        <v>53543</v>
      </c>
      <c r="I14" s="27">
        <v>23957</v>
      </c>
      <c r="J14" s="27">
        <v>28089</v>
      </c>
      <c r="K14" s="27">
        <v>296</v>
      </c>
      <c r="L14" s="27">
        <v>0</v>
      </c>
      <c r="M14" s="27">
        <v>0</v>
      </c>
      <c r="N14" s="27">
        <v>0</v>
      </c>
      <c r="O14" s="27">
        <v>0</v>
      </c>
      <c r="P14" s="27">
        <v>2794</v>
      </c>
      <c r="Q14" s="27">
        <v>346</v>
      </c>
      <c r="R14" s="27">
        <v>0</v>
      </c>
      <c r="S14" s="27">
        <v>8</v>
      </c>
      <c r="T14" s="27">
        <v>8</v>
      </c>
      <c r="U14" s="27">
        <v>0</v>
      </c>
      <c r="V14" s="27">
        <v>36</v>
      </c>
      <c r="W14" s="27">
        <v>0</v>
      </c>
      <c r="X14" s="27">
        <v>0</v>
      </c>
    </row>
    <row r="15" spans="1:24" ht="12.75" outlineLevel="1">
      <c r="A15" s="34"/>
      <c r="B15" s="34"/>
      <c r="C15" s="92" t="s">
        <v>55</v>
      </c>
      <c r="D15" s="34">
        <f>SUBTOTAL(9,D11:D14)</f>
        <v>30292</v>
      </c>
      <c r="E15" s="34">
        <f>SUBTOTAL(9,E11:E14)</f>
        <v>25028</v>
      </c>
      <c r="F15" s="34">
        <f>SUBTOTAL(9,F11:F14)</f>
        <v>132586</v>
      </c>
      <c r="G15" s="34">
        <f>SUBTOTAL(9,G11:G14)</f>
        <v>965800</v>
      </c>
      <c r="H15" s="34">
        <f>SUBTOTAL(9,H11:H14)</f>
        <v>1809025</v>
      </c>
      <c r="I15" s="34">
        <f>SUBTOTAL(9,I11:I14)</f>
        <v>657285</v>
      </c>
      <c r="J15" s="34">
        <f>SUBTOTAL(9,J11:J14)</f>
        <v>1074961</v>
      </c>
      <c r="K15" s="34">
        <f>SUBTOTAL(9,K11:K14)</f>
        <v>82759</v>
      </c>
      <c r="L15" s="34">
        <f>SUBTOTAL(9,L11:L14)</f>
        <v>5153</v>
      </c>
      <c r="M15" s="34">
        <f>SUBTOTAL(9,M11:M14)</f>
        <v>42</v>
      </c>
      <c r="N15" s="34">
        <f>SUBTOTAL(9,N11:N14)</f>
        <v>316</v>
      </c>
      <c r="O15" s="34">
        <f>SUBTOTAL(9,O11:O14)</f>
        <v>603</v>
      </c>
      <c r="P15" s="34">
        <f>SUBTOTAL(9,P11:P14)</f>
        <v>77987</v>
      </c>
      <c r="Q15" s="34">
        <f>SUBTOTAL(9,Q11:Q14)</f>
        <v>24950</v>
      </c>
      <c r="R15" s="34">
        <f>SUBTOTAL(9,R11:R14)</f>
        <v>108</v>
      </c>
      <c r="S15" s="34">
        <f>SUBTOTAL(9,S11:S14)</f>
        <v>36</v>
      </c>
      <c r="T15" s="34">
        <f>SUBTOTAL(9,T11:T14)</f>
        <v>13</v>
      </c>
      <c r="U15" s="34">
        <f>SUBTOTAL(9,U11:U14)</f>
        <v>37</v>
      </c>
      <c r="V15" s="34">
        <f>SUBTOTAL(9,V11:V14)</f>
        <v>110</v>
      </c>
      <c r="W15" s="34">
        <f>SUBTOTAL(9,W11:W14)</f>
        <v>60</v>
      </c>
      <c r="X15" s="36">
        <f>SUBTOTAL(9,X11:X14)</f>
        <v>4</v>
      </c>
    </row>
    <row r="16" spans="1:24" s="27" customFormat="1" ht="13.5" customHeight="1" outlineLevel="2">
      <c r="A16" s="38">
        <v>5</v>
      </c>
      <c r="B16" s="38">
        <v>201</v>
      </c>
      <c r="C16" s="38" t="s">
        <v>56</v>
      </c>
      <c r="D16" s="78">
        <v>8101</v>
      </c>
      <c r="E16" s="40">
        <v>7175</v>
      </c>
      <c r="F16" s="40">
        <v>23721</v>
      </c>
      <c r="G16" s="40">
        <v>230438</v>
      </c>
      <c r="H16" s="40">
        <v>607766</v>
      </c>
      <c r="I16" s="40">
        <v>139575</v>
      </c>
      <c r="J16" s="40">
        <v>301619</v>
      </c>
      <c r="K16" s="40">
        <v>34627</v>
      </c>
      <c r="L16" s="40">
        <v>3350</v>
      </c>
      <c r="M16" s="40">
        <v>13</v>
      </c>
      <c r="N16" s="40">
        <v>312</v>
      </c>
      <c r="O16" s="40">
        <v>247</v>
      </c>
      <c r="P16" s="40">
        <v>12672</v>
      </c>
      <c r="Q16" s="40">
        <v>3518</v>
      </c>
      <c r="R16" s="40">
        <v>0</v>
      </c>
      <c r="S16" s="40">
        <v>41</v>
      </c>
      <c r="T16" s="40">
        <v>24</v>
      </c>
      <c r="U16" s="40">
        <v>0</v>
      </c>
      <c r="V16" s="40">
        <v>160</v>
      </c>
      <c r="W16" s="40">
        <v>4</v>
      </c>
      <c r="X16" s="40">
        <v>0</v>
      </c>
    </row>
    <row r="17" spans="1:30" s="27" customFormat="1" ht="12.75" outlineLevel="2">
      <c r="A17" s="29">
        <v>6</v>
      </c>
      <c r="B17" s="29">
        <v>202</v>
      </c>
      <c r="C17" s="29" t="s">
        <v>56</v>
      </c>
      <c r="D17" s="78">
        <v>16483</v>
      </c>
      <c r="E17" s="40">
        <v>14693</v>
      </c>
      <c r="F17" s="40">
        <v>44625</v>
      </c>
      <c r="G17" s="40">
        <v>453658</v>
      </c>
      <c r="H17" s="40">
        <v>1355928</v>
      </c>
      <c r="I17" s="40">
        <v>476752</v>
      </c>
      <c r="J17" s="40">
        <v>817558</v>
      </c>
      <c r="K17" s="40">
        <v>21627</v>
      </c>
      <c r="L17" s="40">
        <v>11405</v>
      </c>
      <c r="M17" s="40">
        <v>95</v>
      </c>
      <c r="N17" s="40">
        <v>128</v>
      </c>
      <c r="O17" s="40">
        <v>160</v>
      </c>
      <c r="P17" s="40">
        <v>26481</v>
      </c>
      <c r="Q17" s="40">
        <v>11593</v>
      </c>
      <c r="R17" s="40">
        <v>35</v>
      </c>
      <c r="S17" s="40">
        <v>16</v>
      </c>
      <c r="T17" s="40">
        <v>16</v>
      </c>
      <c r="U17" s="40">
        <v>0</v>
      </c>
      <c r="V17" s="40">
        <v>334</v>
      </c>
      <c r="W17" s="40">
        <v>8</v>
      </c>
      <c r="X17" s="40">
        <v>8</v>
      </c>
      <c r="Y17" s="40"/>
      <c r="Z17" s="40"/>
      <c r="AA17" s="40"/>
      <c r="AB17" s="40"/>
      <c r="AC17" s="40"/>
      <c r="AD17" s="40"/>
    </row>
    <row r="18" spans="1:24" s="27" customFormat="1" ht="12.75" outlineLevel="2">
      <c r="A18" s="29">
        <v>7</v>
      </c>
      <c r="B18" s="29">
        <v>203</v>
      </c>
      <c r="C18" s="29" t="s">
        <v>56</v>
      </c>
      <c r="D18" s="78">
        <v>9993</v>
      </c>
      <c r="E18" s="40">
        <v>7850</v>
      </c>
      <c r="F18" s="40">
        <v>44050</v>
      </c>
      <c r="G18" s="40">
        <v>377493</v>
      </c>
      <c r="H18" s="40">
        <v>614894</v>
      </c>
      <c r="I18" s="40">
        <v>192328</v>
      </c>
      <c r="J18" s="40">
        <v>395012</v>
      </c>
      <c r="K18" s="40">
        <v>2681</v>
      </c>
      <c r="L18" s="40">
        <v>7145</v>
      </c>
      <c r="M18" s="40">
        <v>25</v>
      </c>
      <c r="N18" s="40">
        <v>31</v>
      </c>
      <c r="O18" s="40">
        <v>11</v>
      </c>
      <c r="P18" s="40">
        <v>10300</v>
      </c>
      <c r="Q18" s="40">
        <v>4694</v>
      </c>
      <c r="R18" s="40">
        <v>14</v>
      </c>
      <c r="S18" s="40">
        <v>11</v>
      </c>
      <c r="T18" s="40">
        <v>0</v>
      </c>
      <c r="U18" s="40">
        <v>1</v>
      </c>
      <c r="V18" s="40">
        <v>360</v>
      </c>
      <c r="W18" s="40">
        <v>234</v>
      </c>
      <c r="X18" s="40">
        <v>126</v>
      </c>
    </row>
    <row r="19" spans="1:24" s="27" customFormat="1" ht="12.75" outlineLevel="2">
      <c r="A19" s="29">
        <v>8</v>
      </c>
      <c r="B19" s="29">
        <v>204</v>
      </c>
      <c r="C19" s="29" t="s">
        <v>56</v>
      </c>
      <c r="D19" s="78">
        <v>8368</v>
      </c>
      <c r="E19" s="40">
        <v>7421</v>
      </c>
      <c r="F19" s="40">
        <v>31602</v>
      </c>
      <c r="G19" s="40">
        <v>280650</v>
      </c>
      <c r="H19" s="40">
        <v>343813</v>
      </c>
      <c r="I19" s="40">
        <v>154965</v>
      </c>
      <c r="J19" s="40">
        <v>171687</v>
      </c>
      <c r="K19" s="40">
        <v>10044</v>
      </c>
      <c r="L19" s="40">
        <v>316</v>
      </c>
      <c r="M19" s="40">
        <v>29</v>
      </c>
      <c r="N19" s="40">
        <v>18</v>
      </c>
      <c r="O19" s="40">
        <v>11</v>
      </c>
      <c r="P19" s="40">
        <v>10219</v>
      </c>
      <c r="Q19" s="40">
        <v>9103</v>
      </c>
      <c r="R19" s="40">
        <v>220</v>
      </c>
      <c r="S19" s="40">
        <v>96</v>
      </c>
      <c r="T19" s="40">
        <v>56</v>
      </c>
      <c r="U19" s="40">
        <v>2</v>
      </c>
      <c r="V19" s="40">
        <v>502</v>
      </c>
      <c r="W19" s="40">
        <v>6</v>
      </c>
      <c r="X19" s="40">
        <v>0</v>
      </c>
    </row>
    <row r="20" spans="1:24" s="27" customFormat="1" ht="12.75" outlineLevel="2">
      <c r="A20" s="29">
        <v>9</v>
      </c>
      <c r="B20" s="29">
        <v>205</v>
      </c>
      <c r="C20" s="29" t="s">
        <v>56</v>
      </c>
      <c r="D20" s="78">
        <v>11766</v>
      </c>
      <c r="E20" s="40">
        <v>10762</v>
      </c>
      <c r="F20" s="40">
        <v>31240</v>
      </c>
      <c r="G20" s="40">
        <v>185214</v>
      </c>
      <c r="H20" s="40">
        <v>647829</v>
      </c>
      <c r="I20" s="40">
        <v>203797</v>
      </c>
      <c r="J20" s="40">
        <v>428152</v>
      </c>
      <c r="K20" s="40">
        <v>13000</v>
      </c>
      <c r="L20" s="40">
        <v>25</v>
      </c>
      <c r="M20" s="40">
        <v>36</v>
      </c>
      <c r="N20" s="40">
        <v>45</v>
      </c>
      <c r="O20" s="40">
        <v>175</v>
      </c>
      <c r="P20" s="40">
        <v>6585</v>
      </c>
      <c r="Q20" s="40">
        <v>2127</v>
      </c>
      <c r="R20" s="40">
        <v>15</v>
      </c>
      <c r="S20" s="40">
        <v>3</v>
      </c>
      <c r="T20" s="40">
        <v>1</v>
      </c>
      <c r="U20" s="40">
        <v>0</v>
      </c>
      <c r="V20" s="40">
        <v>120</v>
      </c>
      <c r="W20" s="40">
        <v>2</v>
      </c>
      <c r="X20" s="40">
        <v>2</v>
      </c>
    </row>
    <row r="21" spans="1:24" s="27" customFormat="1" ht="12.75" outlineLevel="2">
      <c r="A21" s="29">
        <v>10</v>
      </c>
      <c r="B21" s="29">
        <v>206</v>
      </c>
      <c r="C21" s="29" t="s">
        <v>56</v>
      </c>
      <c r="D21" s="78">
        <v>3050</v>
      </c>
      <c r="E21" s="40">
        <v>2178</v>
      </c>
      <c r="F21" s="40">
        <v>6412</v>
      </c>
      <c r="G21" s="40">
        <v>68766</v>
      </c>
      <c r="H21" s="40">
        <v>207605</v>
      </c>
      <c r="I21" s="40">
        <v>30149</v>
      </c>
      <c r="J21" s="40">
        <v>171759</v>
      </c>
      <c r="K21" s="40">
        <v>5391</v>
      </c>
      <c r="L21" s="40">
        <v>306</v>
      </c>
      <c r="M21" s="40">
        <v>4</v>
      </c>
      <c r="N21" s="40">
        <v>11</v>
      </c>
      <c r="O21" s="40">
        <v>6</v>
      </c>
      <c r="P21" s="40">
        <v>206</v>
      </c>
      <c r="Q21" s="40">
        <v>100</v>
      </c>
      <c r="R21" s="40">
        <v>5</v>
      </c>
      <c r="S21" s="40">
        <v>1</v>
      </c>
      <c r="T21" s="40">
        <v>5</v>
      </c>
      <c r="U21" s="40">
        <v>0</v>
      </c>
      <c r="V21" s="40">
        <v>0</v>
      </c>
      <c r="W21" s="40">
        <v>0</v>
      </c>
      <c r="X21" s="40">
        <v>0</v>
      </c>
    </row>
    <row r="22" spans="1:24" s="27" customFormat="1" ht="12.75" outlineLevel="2">
      <c r="A22" s="29">
        <v>11</v>
      </c>
      <c r="B22" s="29">
        <v>207</v>
      </c>
      <c r="C22" s="29" t="s">
        <v>56</v>
      </c>
      <c r="D22" s="78">
        <v>10208</v>
      </c>
      <c r="E22" s="40">
        <v>8744</v>
      </c>
      <c r="F22" s="40">
        <v>36301</v>
      </c>
      <c r="G22" s="40">
        <v>234653</v>
      </c>
      <c r="H22" s="40">
        <v>515446</v>
      </c>
      <c r="I22" s="40">
        <v>147688</v>
      </c>
      <c r="J22" s="40">
        <v>284423</v>
      </c>
      <c r="K22" s="40">
        <v>23123</v>
      </c>
      <c r="L22" s="40">
        <v>933</v>
      </c>
      <c r="M22" s="40">
        <v>50</v>
      </c>
      <c r="N22" s="40">
        <v>307</v>
      </c>
      <c r="O22" s="40">
        <v>432</v>
      </c>
      <c r="P22" s="40">
        <v>28146</v>
      </c>
      <c r="Q22" s="40">
        <v>9678</v>
      </c>
      <c r="R22" s="40">
        <v>15</v>
      </c>
      <c r="S22" s="40">
        <v>19</v>
      </c>
      <c r="T22" s="40">
        <v>4</v>
      </c>
      <c r="U22" s="40">
        <v>1</v>
      </c>
      <c r="V22" s="40">
        <v>230</v>
      </c>
      <c r="W22" s="40">
        <v>230</v>
      </c>
      <c r="X22" s="40">
        <v>0</v>
      </c>
    </row>
    <row r="23" spans="1:24" s="27" customFormat="1" ht="12.75" outlineLevel="2">
      <c r="A23" s="29">
        <v>12</v>
      </c>
      <c r="B23" s="29">
        <v>208</v>
      </c>
      <c r="C23" s="29" t="s">
        <v>56</v>
      </c>
      <c r="D23" s="78">
        <v>4006</v>
      </c>
      <c r="E23" s="40">
        <v>3486</v>
      </c>
      <c r="F23" s="40">
        <v>7192</v>
      </c>
      <c r="G23" s="40">
        <v>62308</v>
      </c>
      <c r="H23" s="40">
        <v>127836</v>
      </c>
      <c r="I23" s="40">
        <v>62505</v>
      </c>
      <c r="J23" s="40">
        <v>65289</v>
      </c>
      <c r="K23" s="40">
        <v>18</v>
      </c>
      <c r="L23" s="40">
        <v>23</v>
      </c>
      <c r="M23" s="40">
        <v>0</v>
      </c>
      <c r="N23" s="40">
        <v>0</v>
      </c>
      <c r="O23" s="40">
        <v>0</v>
      </c>
      <c r="P23" s="40">
        <v>1772</v>
      </c>
      <c r="Q23" s="40">
        <v>819</v>
      </c>
      <c r="R23" s="40">
        <v>14</v>
      </c>
      <c r="S23" s="40">
        <v>3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</row>
    <row r="24" spans="1:24" s="27" customFormat="1" ht="12.75" outlineLevel="2">
      <c r="A24" s="29">
        <v>13</v>
      </c>
      <c r="B24" s="29">
        <v>209</v>
      </c>
      <c r="C24" s="29" t="s">
        <v>56</v>
      </c>
      <c r="D24" s="78">
        <v>1630</v>
      </c>
      <c r="E24" s="40">
        <v>1105</v>
      </c>
      <c r="F24" s="40">
        <v>2429</v>
      </c>
      <c r="G24" s="40">
        <v>53434</v>
      </c>
      <c r="H24" s="40">
        <v>43415</v>
      </c>
      <c r="I24" s="40">
        <v>1415</v>
      </c>
      <c r="J24" s="40">
        <v>21334</v>
      </c>
      <c r="K24" s="40">
        <v>2514</v>
      </c>
      <c r="L24" s="40">
        <v>0</v>
      </c>
      <c r="M24" s="40">
        <v>6</v>
      </c>
      <c r="N24" s="40">
        <v>75</v>
      </c>
      <c r="O24" s="40">
        <v>34</v>
      </c>
      <c r="P24" s="40">
        <v>11034</v>
      </c>
      <c r="Q24" s="40">
        <v>9711</v>
      </c>
      <c r="R24" s="40">
        <v>10</v>
      </c>
      <c r="S24" s="40">
        <v>10</v>
      </c>
      <c r="T24" s="40">
        <v>12</v>
      </c>
      <c r="U24" s="40">
        <v>0</v>
      </c>
      <c r="V24" s="40">
        <v>0</v>
      </c>
      <c r="W24" s="40">
        <v>0</v>
      </c>
      <c r="X24" s="40">
        <v>0</v>
      </c>
    </row>
    <row r="25" spans="1:24" s="27" customFormat="1" ht="12.75" outlineLevel="2">
      <c r="A25" s="29">
        <v>14</v>
      </c>
      <c r="B25" s="29">
        <v>210</v>
      </c>
      <c r="C25" s="29" t="s">
        <v>56</v>
      </c>
      <c r="D25" s="78">
        <v>932</v>
      </c>
      <c r="E25" s="40">
        <v>806</v>
      </c>
      <c r="F25" s="40">
        <v>5034</v>
      </c>
      <c r="G25" s="40">
        <v>4068</v>
      </c>
      <c r="H25" s="40">
        <v>7771</v>
      </c>
      <c r="I25" s="40">
        <v>1094</v>
      </c>
      <c r="J25" s="40">
        <v>3891</v>
      </c>
      <c r="K25" s="40">
        <v>0</v>
      </c>
      <c r="L25" s="40">
        <v>0</v>
      </c>
      <c r="M25" s="40">
        <v>2</v>
      </c>
      <c r="N25" s="40">
        <v>0</v>
      </c>
      <c r="O25" s="40">
        <v>2</v>
      </c>
      <c r="P25" s="40">
        <v>750</v>
      </c>
      <c r="Q25" s="40">
        <v>620</v>
      </c>
      <c r="R25" s="40">
        <v>10</v>
      </c>
      <c r="S25" s="40">
        <v>5</v>
      </c>
      <c r="T25" s="40">
        <v>5</v>
      </c>
      <c r="U25" s="40">
        <v>0</v>
      </c>
      <c r="V25" s="40">
        <v>0</v>
      </c>
      <c r="W25" s="40">
        <v>0</v>
      </c>
      <c r="X25" s="40">
        <v>0</v>
      </c>
    </row>
    <row r="26" spans="1:24" s="27" customFormat="1" ht="12.75" outlineLevel="2">
      <c r="A26" s="29">
        <v>15</v>
      </c>
      <c r="B26" s="29">
        <v>211</v>
      </c>
      <c r="C26" s="29" t="s">
        <v>56</v>
      </c>
      <c r="D26" s="78">
        <v>4060</v>
      </c>
      <c r="E26" s="40">
        <v>3890</v>
      </c>
      <c r="F26" s="40">
        <v>4060</v>
      </c>
      <c r="G26" s="40">
        <v>50115</v>
      </c>
      <c r="H26" s="40">
        <v>58772</v>
      </c>
      <c r="I26" s="40">
        <v>2333</v>
      </c>
      <c r="J26" s="40">
        <v>53009</v>
      </c>
      <c r="K26" s="40">
        <v>140</v>
      </c>
      <c r="L26" s="40">
        <v>0</v>
      </c>
      <c r="M26" s="40">
        <v>0</v>
      </c>
      <c r="N26" s="40">
        <v>0</v>
      </c>
      <c r="O26" s="40">
        <v>0</v>
      </c>
      <c r="P26" s="40">
        <v>5792</v>
      </c>
      <c r="Q26" s="40">
        <v>0</v>
      </c>
      <c r="R26" s="40">
        <v>5</v>
      </c>
      <c r="S26" s="40">
        <v>4</v>
      </c>
      <c r="T26" s="40">
        <v>4</v>
      </c>
      <c r="U26" s="40">
        <v>0</v>
      </c>
      <c r="V26" s="40">
        <v>0</v>
      </c>
      <c r="W26" s="40">
        <v>0</v>
      </c>
      <c r="X26" s="40">
        <v>0</v>
      </c>
    </row>
    <row r="27" spans="1:24" s="27" customFormat="1" ht="12.75" outlineLevel="2">
      <c r="A27" s="29">
        <v>16</v>
      </c>
      <c r="B27" s="29">
        <v>212</v>
      </c>
      <c r="C27" s="29" t="s">
        <v>56</v>
      </c>
      <c r="D27" s="78">
        <v>2090</v>
      </c>
      <c r="E27" s="40">
        <v>1890</v>
      </c>
      <c r="F27" s="40">
        <v>3372</v>
      </c>
      <c r="G27" s="40">
        <v>28373</v>
      </c>
      <c r="H27" s="40">
        <v>75885</v>
      </c>
      <c r="I27" s="40">
        <v>2645</v>
      </c>
      <c r="J27" s="40">
        <v>67881</v>
      </c>
      <c r="K27" s="40">
        <v>39</v>
      </c>
      <c r="L27" s="40">
        <v>175</v>
      </c>
      <c r="M27" s="40">
        <v>18</v>
      </c>
      <c r="N27" s="40">
        <v>41</v>
      </c>
      <c r="O27" s="40">
        <v>25</v>
      </c>
      <c r="P27" s="40">
        <v>2199</v>
      </c>
      <c r="Q27" s="40">
        <v>1083</v>
      </c>
      <c r="R27" s="40">
        <v>4</v>
      </c>
      <c r="S27" s="40">
        <v>3</v>
      </c>
      <c r="T27" s="40">
        <v>3</v>
      </c>
      <c r="U27" s="40">
        <v>1</v>
      </c>
      <c r="V27" s="40">
        <v>21</v>
      </c>
      <c r="W27" s="40">
        <v>4</v>
      </c>
      <c r="X27" s="40">
        <v>3</v>
      </c>
    </row>
    <row r="28" spans="1:24" s="27" customFormat="1" ht="12.75" outlineLevel="2">
      <c r="A28" s="29">
        <v>17</v>
      </c>
      <c r="B28" s="29">
        <v>213</v>
      </c>
      <c r="C28" s="29" t="s">
        <v>56</v>
      </c>
      <c r="D28" s="78">
        <v>2283</v>
      </c>
      <c r="E28" s="40">
        <v>2018</v>
      </c>
      <c r="F28" s="40">
        <v>2967</v>
      </c>
      <c r="G28" s="40">
        <v>38761</v>
      </c>
      <c r="H28" s="40">
        <v>99465</v>
      </c>
      <c r="I28" s="40">
        <v>19013</v>
      </c>
      <c r="J28" s="40">
        <v>55391</v>
      </c>
      <c r="K28" s="40">
        <v>3436</v>
      </c>
      <c r="L28" s="40">
        <v>7964</v>
      </c>
      <c r="M28" s="40">
        <v>18</v>
      </c>
      <c r="N28" s="40">
        <v>41</v>
      </c>
      <c r="O28" s="40">
        <v>55</v>
      </c>
      <c r="P28" s="40">
        <v>1258</v>
      </c>
      <c r="Q28" s="40">
        <v>987</v>
      </c>
      <c r="R28" s="40">
        <v>20</v>
      </c>
      <c r="S28" s="40">
        <v>28</v>
      </c>
      <c r="T28" s="40">
        <v>9</v>
      </c>
      <c r="U28" s="40">
        <v>0</v>
      </c>
      <c r="V28" s="40">
        <v>0</v>
      </c>
      <c r="W28" s="40">
        <v>0</v>
      </c>
      <c r="X28" s="40">
        <v>0</v>
      </c>
    </row>
    <row r="29" spans="1:24" s="27" customFormat="1" ht="12.75" outlineLevel="2">
      <c r="A29" s="31">
        <v>18</v>
      </c>
      <c r="B29" s="31">
        <v>214</v>
      </c>
      <c r="C29" s="31" t="s">
        <v>56</v>
      </c>
      <c r="D29" s="78">
        <v>809</v>
      </c>
      <c r="E29" s="40">
        <v>701</v>
      </c>
      <c r="F29" s="40">
        <v>1138</v>
      </c>
      <c r="G29" s="40">
        <v>13395</v>
      </c>
      <c r="H29" s="40">
        <v>12128</v>
      </c>
      <c r="I29" s="40">
        <v>46</v>
      </c>
      <c r="J29" s="40">
        <v>10667</v>
      </c>
      <c r="K29" s="40">
        <v>81</v>
      </c>
      <c r="L29" s="40">
        <v>0</v>
      </c>
      <c r="M29" s="40">
        <v>0</v>
      </c>
      <c r="N29" s="40">
        <v>0</v>
      </c>
      <c r="O29" s="40">
        <v>0</v>
      </c>
      <c r="P29" s="40">
        <v>145</v>
      </c>
      <c r="Q29" s="40">
        <v>40</v>
      </c>
      <c r="R29" s="40">
        <v>0</v>
      </c>
      <c r="S29" s="40">
        <v>0</v>
      </c>
      <c r="T29" s="40">
        <v>1</v>
      </c>
      <c r="U29" s="40">
        <v>0</v>
      </c>
      <c r="V29" s="40">
        <v>17</v>
      </c>
      <c r="W29" s="40">
        <v>5</v>
      </c>
      <c r="X29" s="40">
        <v>12</v>
      </c>
    </row>
    <row r="30" spans="1:24" ht="12.75" outlineLevel="1">
      <c r="A30" s="34"/>
      <c r="B30" s="34"/>
      <c r="C30" s="39" t="s">
        <v>65</v>
      </c>
      <c r="D30" s="34">
        <f>SUBTOTAL(9,D16:D29)</f>
        <v>83779</v>
      </c>
      <c r="E30" s="34">
        <f>SUBTOTAL(9,E16:E29)</f>
        <v>72719</v>
      </c>
      <c r="F30" s="34">
        <f>SUBTOTAL(9,F16:F29)</f>
        <v>244143</v>
      </c>
      <c r="G30" s="34">
        <f>SUBTOTAL(9,G16:G29)</f>
        <v>2081326</v>
      </c>
      <c r="H30" s="34">
        <f>SUBTOTAL(9,H16:H29)</f>
        <v>4718553</v>
      </c>
      <c r="I30" s="34">
        <f>SUBTOTAL(9,I16:I29)</f>
        <v>1434305</v>
      </c>
      <c r="J30" s="34">
        <f>SUBTOTAL(9,J16:J29)</f>
        <v>2847672</v>
      </c>
      <c r="K30" s="34">
        <f>SUBTOTAL(9,K16:K29)</f>
        <v>116721</v>
      </c>
      <c r="L30" s="34">
        <f>SUBTOTAL(9,L16:L29)</f>
        <v>31642</v>
      </c>
      <c r="M30" s="34">
        <f>SUBTOTAL(9,M16:M29)</f>
        <v>296</v>
      </c>
      <c r="N30" s="34">
        <f>SUBTOTAL(9,N16:N29)</f>
        <v>1009</v>
      </c>
      <c r="O30" s="34">
        <f>SUBTOTAL(9,O16:O29)</f>
        <v>1158</v>
      </c>
      <c r="P30" s="34">
        <f>SUBTOTAL(9,P16:P29)</f>
        <v>117559</v>
      </c>
      <c r="Q30" s="34">
        <f>SUBTOTAL(9,Q16:Q29)</f>
        <v>54073</v>
      </c>
      <c r="R30" s="34">
        <f>SUBTOTAL(9,R16:R29)</f>
        <v>367</v>
      </c>
      <c r="S30" s="34">
        <f>SUBTOTAL(9,S16:S29)</f>
        <v>240</v>
      </c>
      <c r="T30" s="34">
        <f>SUBTOTAL(9,T16:T29)</f>
        <v>140</v>
      </c>
      <c r="U30" s="34">
        <f>SUBTOTAL(9,U16:U29)</f>
        <v>5</v>
      </c>
      <c r="V30" s="34">
        <f>SUBTOTAL(9,V16:V29)</f>
        <v>1744</v>
      </c>
      <c r="W30" s="34">
        <f>SUBTOTAL(9,W16:W29)</f>
        <v>493</v>
      </c>
      <c r="X30" s="36">
        <f>SUBTOTAL(9,X16:X29)</f>
        <v>151</v>
      </c>
    </row>
    <row r="31" spans="1:24" s="27" customFormat="1" ht="12.75" outlineLevel="2">
      <c r="A31" s="38">
        <v>19</v>
      </c>
      <c r="B31" s="38">
        <v>301</v>
      </c>
      <c r="C31" s="38" t="s">
        <v>66</v>
      </c>
      <c r="D31" s="78">
        <v>9175</v>
      </c>
      <c r="E31" s="40">
        <v>8857</v>
      </c>
      <c r="F31" s="40">
        <v>24442</v>
      </c>
      <c r="G31" s="40">
        <v>168850</v>
      </c>
      <c r="H31" s="40">
        <v>539458</v>
      </c>
      <c r="I31" s="40">
        <v>210139</v>
      </c>
      <c r="J31" s="40">
        <v>312585</v>
      </c>
      <c r="K31" s="40">
        <v>16734</v>
      </c>
      <c r="L31" s="40">
        <v>15102</v>
      </c>
      <c r="M31" s="40">
        <v>10</v>
      </c>
      <c r="N31" s="40">
        <v>73</v>
      </c>
      <c r="O31" s="40">
        <v>50</v>
      </c>
      <c r="P31" s="40">
        <v>6371</v>
      </c>
      <c r="Q31" s="40">
        <v>1909</v>
      </c>
      <c r="R31" s="40">
        <v>20</v>
      </c>
      <c r="S31" s="40">
        <v>8</v>
      </c>
      <c r="T31" s="40">
        <v>0</v>
      </c>
      <c r="U31" s="40">
        <v>1</v>
      </c>
      <c r="V31" s="40">
        <v>94</v>
      </c>
      <c r="W31" s="40">
        <v>0</v>
      </c>
      <c r="X31" s="40">
        <v>0</v>
      </c>
    </row>
    <row r="32" spans="1:24" s="27" customFormat="1" ht="12.75" outlineLevel="2">
      <c r="A32" s="29">
        <v>20</v>
      </c>
      <c r="B32" s="29">
        <v>302</v>
      </c>
      <c r="C32" s="29" t="s">
        <v>66</v>
      </c>
      <c r="D32" s="78">
        <v>12211</v>
      </c>
      <c r="E32" s="40">
        <v>9873</v>
      </c>
      <c r="F32" s="40">
        <v>24947</v>
      </c>
      <c r="G32" s="40">
        <v>84453</v>
      </c>
      <c r="H32" s="40">
        <v>115489</v>
      </c>
      <c r="I32" s="40">
        <v>25637</v>
      </c>
      <c r="J32" s="40">
        <v>78863</v>
      </c>
      <c r="K32" s="40">
        <v>8060</v>
      </c>
      <c r="L32" s="40">
        <v>9184</v>
      </c>
      <c r="M32" s="40">
        <v>51</v>
      </c>
      <c r="N32" s="40">
        <v>27</v>
      </c>
      <c r="O32" s="40">
        <v>59</v>
      </c>
      <c r="P32" s="40">
        <v>34375</v>
      </c>
      <c r="Q32" s="40">
        <v>1361</v>
      </c>
      <c r="R32" s="40">
        <v>2</v>
      </c>
      <c r="S32" s="40">
        <v>7</v>
      </c>
      <c r="T32" s="40">
        <v>1</v>
      </c>
      <c r="U32" s="40">
        <v>2</v>
      </c>
      <c r="V32" s="40">
        <v>174</v>
      </c>
      <c r="W32" s="40">
        <v>158</v>
      </c>
      <c r="X32" s="40">
        <v>0</v>
      </c>
    </row>
    <row r="33" spans="1:24" s="27" customFormat="1" ht="12.75" outlineLevel="2">
      <c r="A33" s="29">
        <v>21</v>
      </c>
      <c r="B33" s="29">
        <v>303</v>
      </c>
      <c r="C33" s="29" t="s">
        <v>66</v>
      </c>
      <c r="D33" s="78">
        <v>7402</v>
      </c>
      <c r="E33" s="40">
        <v>7025</v>
      </c>
      <c r="F33" s="40">
        <v>23962</v>
      </c>
      <c r="G33" s="40">
        <v>290723</v>
      </c>
      <c r="H33" s="40">
        <v>628360</v>
      </c>
      <c r="I33" s="40">
        <v>227506</v>
      </c>
      <c r="J33" s="40">
        <v>399947</v>
      </c>
      <c r="K33" s="40">
        <v>907</v>
      </c>
      <c r="L33" s="40">
        <v>0</v>
      </c>
      <c r="M33" s="40">
        <v>0</v>
      </c>
      <c r="N33" s="40">
        <v>0</v>
      </c>
      <c r="O33" s="40">
        <v>0</v>
      </c>
      <c r="P33" s="40">
        <v>8774</v>
      </c>
      <c r="Q33" s="40">
        <v>2203</v>
      </c>
      <c r="R33" s="40">
        <v>240</v>
      </c>
      <c r="S33" s="40">
        <v>2</v>
      </c>
      <c r="T33" s="40">
        <v>0</v>
      </c>
      <c r="U33" s="40">
        <v>0</v>
      </c>
      <c r="V33" s="40">
        <v>50</v>
      </c>
      <c r="W33" s="40">
        <v>40</v>
      </c>
      <c r="X33" s="40">
        <v>10</v>
      </c>
    </row>
    <row r="34" spans="1:24" s="27" customFormat="1" ht="12.75" outlineLevel="2">
      <c r="A34" s="29">
        <v>22</v>
      </c>
      <c r="B34" s="29">
        <v>304</v>
      </c>
      <c r="C34" s="29" t="s">
        <v>66</v>
      </c>
      <c r="D34" s="78">
        <v>5680</v>
      </c>
      <c r="E34" s="40">
        <v>4531</v>
      </c>
      <c r="F34" s="40">
        <v>17802</v>
      </c>
      <c r="G34" s="40">
        <v>229851</v>
      </c>
      <c r="H34" s="40">
        <v>552317</v>
      </c>
      <c r="I34" s="40">
        <v>237214</v>
      </c>
      <c r="J34" s="40">
        <v>295839</v>
      </c>
      <c r="K34" s="40">
        <v>19035</v>
      </c>
      <c r="L34" s="40">
        <v>631</v>
      </c>
      <c r="M34" s="40">
        <v>0</v>
      </c>
      <c r="N34" s="40">
        <v>0</v>
      </c>
      <c r="O34" s="40">
        <v>0</v>
      </c>
      <c r="P34" s="40">
        <v>6023</v>
      </c>
      <c r="Q34" s="40">
        <v>2235</v>
      </c>
      <c r="R34" s="40">
        <v>53</v>
      </c>
      <c r="S34" s="40">
        <v>3</v>
      </c>
      <c r="T34" s="40">
        <v>8</v>
      </c>
      <c r="U34" s="40">
        <v>2</v>
      </c>
      <c r="V34" s="40">
        <v>84</v>
      </c>
      <c r="W34" s="40">
        <v>2</v>
      </c>
      <c r="X34" s="40">
        <v>2</v>
      </c>
    </row>
    <row r="35" spans="1:24" s="27" customFormat="1" ht="12.75" outlineLevel="2">
      <c r="A35" s="29">
        <v>23</v>
      </c>
      <c r="B35" s="29">
        <v>305</v>
      </c>
      <c r="C35" s="29" t="s">
        <v>66</v>
      </c>
      <c r="D35" s="78">
        <v>8770</v>
      </c>
      <c r="E35" s="40">
        <v>8120</v>
      </c>
      <c r="F35" s="40">
        <v>17700</v>
      </c>
      <c r="G35" s="40">
        <v>175000</v>
      </c>
      <c r="H35" s="40">
        <v>537000</v>
      </c>
      <c r="I35" s="40">
        <v>190000</v>
      </c>
      <c r="J35" s="40">
        <v>320000</v>
      </c>
      <c r="K35" s="40">
        <v>11100</v>
      </c>
      <c r="L35" s="40">
        <v>8500</v>
      </c>
      <c r="M35" s="40">
        <v>3</v>
      </c>
      <c r="N35" s="40">
        <v>97</v>
      </c>
      <c r="O35" s="40">
        <v>4</v>
      </c>
      <c r="P35" s="40">
        <v>4400</v>
      </c>
      <c r="Q35" s="40">
        <v>1550</v>
      </c>
      <c r="R35" s="40">
        <v>0</v>
      </c>
      <c r="S35" s="40">
        <v>7</v>
      </c>
      <c r="T35" s="40">
        <v>0</v>
      </c>
      <c r="U35" s="40">
        <v>0</v>
      </c>
      <c r="V35" s="40">
        <v>180</v>
      </c>
      <c r="W35" s="40">
        <v>130</v>
      </c>
      <c r="X35" s="40">
        <v>50</v>
      </c>
    </row>
    <row r="36" spans="1:24" s="27" customFormat="1" ht="12.75" outlineLevel="2">
      <c r="A36" s="29">
        <v>24</v>
      </c>
      <c r="B36" s="29">
        <v>306</v>
      </c>
      <c r="C36" s="29" t="s">
        <v>66</v>
      </c>
      <c r="D36" s="78">
        <v>6102</v>
      </c>
      <c r="E36" s="40">
        <v>5862</v>
      </c>
      <c r="F36" s="40">
        <v>11997</v>
      </c>
      <c r="G36" s="40">
        <v>118299</v>
      </c>
      <c r="H36" s="40">
        <v>252141</v>
      </c>
      <c r="I36" s="40">
        <v>65054</v>
      </c>
      <c r="J36" s="40">
        <v>180171</v>
      </c>
      <c r="K36" s="40">
        <v>3803</v>
      </c>
      <c r="L36" s="40">
        <v>0</v>
      </c>
      <c r="M36" s="40">
        <v>25</v>
      </c>
      <c r="N36" s="40">
        <v>28</v>
      </c>
      <c r="O36" s="40">
        <v>24</v>
      </c>
      <c r="P36" s="40">
        <v>6180</v>
      </c>
      <c r="Q36" s="40">
        <v>5643</v>
      </c>
      <c r="R36" s="40">
        <v>28</v>
      </c>
      <c r="S36" s="40">
        <v>1</v>
      </c>
      <c r="T36" s="40">
        <v>1</v>
      </c>
      <c r="U36" s="40">
        <v>0</v>
      </c>
      <c r="V36" s="40">
        <v>27</v>
      </c>
      <c r="W36" s="40">
        <v>25</v>
      </c>
      <c r="X36" s="40">
        <v>0</v>
      </c>
    </row>
    <row r="37" spans="1:24" s="27" customFormat="1" ht="12.75" outlineLevel="2">
      <c r="A37" s="29">
        <v>25</v>
      </c>
      <c r="B37" s="29">
        <v>307</v>
      </c>
      <c r="C37" s="29" t="s">
        <v>66</v>
      </c>
      <c r="D37" s="78">
        <v>9437</v>
      </c>
      <c r="E37" s="40">
        <v>8685</v>
      </c>
      <c r="F37" s="40">
        <v>16078</v>
      </c>
      <c r="G37" s="40">
        <v>261734</v>
      </c>
      <c r="H37" s="40">
        <v>302050</v>
      </c>
      <c r="I37" s="40">
        <v>111120</v>
      </c>
      <c r="J37" s="40">
        <v>190405</v>
      </c>
      <c r="K37" s="40">
        <v>321</v>
      </c>
      <c r="L37" s="40">
        <v>204</v>
      </c>
      <c r="M37" s="40">
        <v>4</v>
      </c>
      <c r="N37" s="40">
        <v>1</v>
      </c>
      <c r="O37" s="40">
        <v>5</v>
      </c>
      <c r="P37" s="40">
        <v>520</v>
      </c>
      <c r="Q37" s="40">
        <v>340</v>
      </c>
      <c r="R37" s="40">
        <v>6</v>
      </c>
      <c r="S37" s="40">
        <v>4</v>
      </c>
      <c r="T37" s="40">
        <v>2</v>
      </c>
      <c r="U37" s="40">
        <v>0</v>
      </c>
      <c r="V37" s="40">
        <v>70</v>
      </c>
      <c r="W37" s="40">
        <v>68</v>
      </c>
      <c r="X37" s="40">
        <v>0</v>
      </c>
    </row>
    <row r="38" spans="1:24" s="27" customFormat="1" ht="12.75" outlineLevel="2">
      <c r="A38" s="29">
        <v>26</v>
      </c>
      <c r="B38" s="29">
        <v>308</v>
      </c>
      <c r="C38" s="29" t="s">
        <v>66</v>
      </c>
      <c r="D38" s="78">
        <v>7125</v>
      </c>
      <c r="E38" s="40">
        <v>5471</v>
      </c>
      <c r="F38" s="40">
        <v>13080</v>
      </c>
      <c r="G38" s="40">
        <v>294710</v>
      </c>
      <c r="H38" s="40">
        <v>720198</v>
      </c>
      <c r="I38" s="40">
        <v>202730</v>
      </c>
      <c r="J38" s="40">
        <v>499013</v>
      </c>
      <c r="K38" s="40">
        <v>14310</v>
      </c>
      <c r="L38" s="40">
        <v>0</v>
      </c>
      <c r="M38" s="40">
        <v>88</v>
      </c>
      <c r="N38" s="40">
        <v>58</v>
      </c>
      <c r="O38" s="40">
        <v>64</v>
      </c>
      <c r="P38" s="40">
        <v>2560</v>
      </c>
      <c r="Q38" s="40">
        <v>1750</v>
      </c>
      <c r="R38" s="40">
        <v>25</v>
      </c>
      <c r="S38" s="40">
        <v>4</v>
      </c>
      <c r="T38" s="40">
        <v>3</v>
      </c>
      <c r="U38" s="40">
        <v>1</v>
      </c>
      <c r="V38" s="40">
        <v>8</v>
      </c>
      <c r="W38" s="40">
        <v>8</v>
      </c>
      <c r="X38" s="40">
        <v>0</v>
      </c>
    </row>
    <row r="39" spans="1:24" s="27" customFormat="1" ht="12.75" outlineLevel="2">
      <c r="A39" s="29">
        <v>27</v>
      </c>
      <c r="B39" s="29">
        <v>309</v>
      </c>
      <c r="C39" s="29" t="s">
        <v>66</v>
      </c>
      <c r="D39" s="78">
        <v>12114</v>
      </c>
      <c r="E39" s="40">
        <v>10934</v>
      </c>
      <c r="F39" s="40">
        <v>24315</v>
      </c>
      <c r="G39" s="40">
        <v>95137</v>
      </c>
      <c r="H39" s="40">
        <v>103802</v>
      </c>
      <c r="I39" s="40">
        <v>12418</v>
      </c>
      <c r="J39" s="40">
        <v>67372</v>
      </c>
      <c r="K39" s="40">
        <v>279</v>
      </c>
      <c r="L39" s="40">
        <v>6296</v>
      </c>
      <c r="M39" s="40">
        <v>0</v>
      </c>
      <c r="N39" s="40">
        <v>0</v>
      </c>
      <c r="O39" s="40">
        <v>0</v>
      </c>
      <c r="P39" s="40">
        <v>16384</v>
      </c>
      <c r="Q39" s="40">
        <v>3856</v>
      </c>
      <c r="R39" s="40">
        <v>12</v>
      </c>
      <c r="S39" s="40">
        <v>28</v>
      </c>
      <c r="T39" s="40">
        <v>26</v>
      </c>
      <c r="U39" s="40">
        <v>15</v>
      </c>
      <c r="V39" s="40">
        <v>330</v>
      </c>
      <c r="W39" s="40">
        <v>330</v>
      </c>
      <c r="X39" s="40">
        <v>0</v>
      </c>
    </row>
    <row r="40" spans="1:24" s="27" customFormat="1" ht="12.75" outlineLevel="2">
      <c r="A40" s="29">
        <v>28</v>
      </c>
      <c r="B40" s="29">
        <v>310</v>
      </c>
      <c r="C40" s="29" t="s">
        <v>66</v>
      </c>
      <c r="D40" s="78">
        <v>29066</v>
      </c>
      <c r="E40" s="40">
        <v>26431</v>
      </c>
      <c r="F40" s="40">
        <v>53555</v>
      </c>
      <c r="G40" s="40">
        <v>579942</v>
      </c>
      <c r="H40" s="40">
        <v>1098405</v>
      </c>
      <c r="I40" s="40">
        <v>120571</v>
      </c>
      <c r="J40" s="40">
        <v>913230</v>
      </c>
      <c r="K40" s="40">
        <v>53777</v>
      </c>
      <c r="L40" s="40">
        <v>822</v>
      </c>
      <c r="M40" s="40">
        <v>73</v>
      </c>
      <c r="N40" s="40">
        <v>75</v>
      </c>
      <c r="O40" s="40">
        <v>33</v>
      </c>
      <c r="P40" s="40">
        <v>25784</v>
      </c>
      <c r="Q40" s="40">
        <v>15444</v>
      </c>
      <c r="R40" s="40">
        <v>7</v>
      </c>
      <c r="S40" s="40">
        <v>25</v>
      </c>
      <c r="T40" s="40">
        <v>27</v>
      </c>
      <c r="U40" s="40">
        <v>24</v>
      </c>
      <c r="V40" s="40">
        <v>106</v>
      </c>
      <c r="W40" s="40">
        <v>82</v>
      </c>
      <c r="X40" s="40">
        <v>19</v>
      </c>
    </row>
    <row r="41" spans="1:24" s="27" customFormat="1" ht="12.75" outlineLevel="2">
      <c r="A41" s="29">
        <v>29</v>
      </c>
      <c r="B41" s="29">
        <v>311</v>
      </c>
      <c r="C41" s="29" t="s">
        <v>66</v>
      </c>
      <c r="D41" s="78">
        <v>19721</v>
      </c>
      <c r="E41" s="40">
        <v>17334</v>
      </c>
      <c r="F41" s="40">
        <v>39207</v>
      </c>
      <c r="G41" s="40">
        <v>290978</v>
      </c>
      <c r="H41" s="40">
        <v>770341</v>
      </c>
      <c r="I41" s="40">
        <v>255959</v>
      </c>
      <c r="J41" s="40">
        <v>493643</v>
      </c>
      <c r="K41" s="40">
        <v>20739</v>
      </c>
      <c r="L41" s="40">
        <v>44334</v>
      </c>
      <c r="M41" s="40">
        <v>75</v>
      </c>
      <c r="N41" s="40">
        <v>1119</v>
      </c>
      <c r="O41" s="40">
        <v>1367</v>
      </c>
      <c r="P41" s="40">
        <v>21640</v>
      </c>
      <c r="Q41" s="40">
        <v>7802</v>
      </c>
      <c r="R41" s="40">
        <v>5</v>
      </c>
      <c r="S41" s="40">
        <v>2</v>
      </c>
      <c r="T41" s="40">
        <v>6</v>
      </c>
      <c r="U41" s="40">
        <v>6</v>
      </c>
      <c r="V41" s="40">
        <v>120</v>
      </c>
      <c r="W41" s="40">
        <v>2</v>
      </c>
      <c r="X41" s="40">
        <v>0</v>
      </c>
    </row>
    <row r="42" spans="1:24" s="27" customFormat="1" ht="12.75" outlineLevel="2">
      <c r="A42" s="31">
        <v>30</v>
      </c>
      <c r="B42" s="31">
        <v>312</v>
      </c>
      <c r="C42" s="31" t="s">
        <v>66</v>
      </c>
      <c r="D42" s="78">
        <v>2040</v>
      </c>
      <c r="E42" s="40">
        <v>1851</v>
      </c>
      <c r="F42" s="40">
        <v>5800</v>
      </c>
      <c r="G42" s="40">
        <v>51000</v>
      </c>
      <c r="H42" s="40">
        <v>78290</v>
      </c>
      <c r="I42" s="40">
        <v>48780</v>
      </c>
      <c r="J42" s="40">
        <v>25590</v>
      </c>
      <c r="K42" s="40">
        <v>3920</v>
      </c>
      <c r="L42" s="40">
        <v>0</v>
      </c>
      <c r="M42" s="40">
        <v>15</v>
      </c>
      <c r="N42" s="40">
        <v>7</v>
      </c>
      <c r="O42" s="40">
        <v>3</v>
      </c>
      <c r="P42" s="40">
        <v>2110</v>
      </c>
      <c r="Q42" s="40">
        <v>598</v>
      </c>
      <c r="R42" s="40">
        <v>15</v>
      </c>
      <c r="S42" s="40">
        <v>2</v>
      </c>
      <c r="T42" s="40">
        <v>2</v>
      </c>
      <c r="U42" s="40">
        <v>2</v>
      </c>
      <c r="V42" s="40">
        <v>4</v>
      </c>
      <c r="W42" s="40">
        <v>2</v>
      </c>
      <c r="X42" s="40">
        <v>2</v>
      </c>
    </row>
    <row r="43" spans="1:24" s="27" customFormat="1" ht="12.75" outlineLevel="2">
      <c r="A43" s="43">
        <v>31</v>
      </c>
      <c r="B43" s="43">
        <v>313</v>
      </c>
      <c r="C43" s="43" t="s">
        <v>66</v>
      </c>
      <c r="D43" s="78">
        <v>6093</v>
      </c>
      <c r="E43" s="78">
        <v>5649</v>
      </c>
      <c r="F43" s="78">
        <v>8224</v>
      </c>
      <c r="G43" s="78">
        <v>54837</v>
      </c>
      <c r="H43" s="78">
        <v>197188</v>
      </c>
      <c r="I43" s="78">
        <v>50131</v>
      </c>
      <c r="J43" s="78">
        <v>145036</v>
      </c>
      <c r="K43" s="78">
        <v>1309</v>
      </c>
      <c r="L43" s="78">
        <v>685</v>
      </c>
      <c r="M43" s="78">
        <v>0</v>
      </c>
      <c r="N43" s="78">
        <v>0</v>
      </c>
      <c r="O43" s="78">
        <v>0</v>
      </c>
      <c r="P43" s="78">
        <v>557</v>
      </c>
      <c r="Q43" s="78">
        <v>112</v>
      </c>
      <c r="R43" s="78">
        <v>14</v>
      </c>
      <c r="S43" s="78">
        <v>4</v>
      </c>
      <c r="T43" s="78">
        <v>2</v>
      </c>
      <c r="U43" s="78">
        <v>13</v>
      </c>
      <c r="V43" s="78">
        <v>32</v>
      </c>
      <c r="W43" s="78">
        <v>32</v>
      </c>
      <c r="X43" s="78">
        <v>0</v>
      </c>
    </row>
    <row r="44" spans="1:24" ht="12.75" outlineLevel="1">
      <c r="A44" s="34"/>
      <c r="B44" s="34"/>
      <c r="C44" s="39" t="s">
        <v>72</v>
      </c>
      <c r="D44" s="34">
        <f>SUBTOTAL(9,D31:D43)</f>
        <v>134936</v>
      </c>
      <c r="E44" s="34">
        <f>SUBTOTAL(9,E31:E43)</f>
        <v>120623</v>
      </c>
      <c r="F44" s="34">
        <f>SUBTOTAL(9,F31:F43)</f>
        <v>281109</v>
      </c>
      <c r="G44" s="34">
        <f>SUBTOTAL(9,G31:G43)</f>
        <v>2695514</v>
      </c>
      <c r="H44" s="34">
        <f>SUBTOTAL(9,H31:H43)</f>
        <v>5895039</v>
      </c>
      <c r="I44" s="34">
        <f>SUBTOTAL(9,I31:I43)</f>
        <v>1757259</v>
      </c>
      <c r="J44" s="34">
        <f>SUBTOTAL(9,J31:J43)</f>
        <v>3921694</v>
      </c>
      <c r="K44" s="81">
        <f>SUBTOTAL(9,K31:K43)</f>
        <v>154294</v>
      </c>
      <c r="L44" s="33">
        <f>SUBTOTAL(9,L31:L43)</f>
        <v>85758</v>
      </c>
      <c r="M44" s="34">
        <f>SUBTOTAL(9,M31:M43)</f>
        <v>344</v>
      </c>
      <c r="N44" s="34">
        <f>SUBTOTAL(9,N31:N43)</f>
        <v>1485</v>
      </c>
      <c r="O44" s="34">
        <f>SUBTOTAL(9,O31:O43)</f>
        <v>1609</v>
      </c>
      <c r="P44" s="34">
        <f>SUBTOTAL(9,P31:P43)</f>
        <v>135678</v>
      </c>
      <c r="Q44" s="34">
        <f>SUBTOTAL(9,Q31:Q43)</f>
        <v>44803</v>
      </c>
      <c r="R44" s="34">
        <f>SUBTOTAL(9,R31:R43)</f>
        <v>427</v>
      </c>
      <c r="S44" s="34">
        <f>SUBTOTAL(9,S31:S43)</f>
        <v>97</v>
      </c>
      <c r="T44" s="34">
        <f>SUBTOTAL(9,T31:T43)</f>
        <v>78</v>
      </c>
      <c r="U44" s="34">
        <f>SUBTOTAL(9,U31:U43)</f>
        <v>66</v>
      </c>
      <c r="V44" s="34">
        <f>SUBTOTAL(9,V31:V43)</f>
        <v>1279</v>
      </c>
      <c r="W44" s="34">
        <f>SUBTOTAL(9,W31:W43)</f>
        <v>879</v>
      </c>
      <c r="X44" s="36">
        <f>SUBTOTAL(9,X31:X43)</f>
        <v>83</v>
      </c>
    </row>
    <row r="45" spans="1:24" s="27" customFormat="1" ht="12.75" outlineLevel="2">
      <c r="A45" s="38">
        <v>32</v>
      </c>
      <c r="B45" s="38">
        <v>401</v>
      </c>
      <c r="C45" s="38" t="s">
        <v>73</v>
      </c>
      <c r="D45" s="27">
        <v>27455</v>
      </c>
      <c r="E45" s="27">
        <v>23761</v>
      </c>
      <c r="F45" s="27">
        <v>68060</v>
      </c>
      <c r="G45" s="27">
        <v>608993</v>
      </c>
      <c r="H45" s="27">
        <v>1048325</v>
      </c>
      <c r="I45" s="27">
        <v>395194</v>
      </c>
      <c r="J45" s="27">
        <v>566725</v>
      </c>
      <c r="K45" s="27">
        <v>32450</v>
      </c>
      <c r="L45" s="27">
        <v>2860</v>
      </c>
      <c r="M45" s="27">
        <v>7</v>
      </c>
      <c r="N45" s="27">
        <v>1</v>
      </c>
      <c r="O45" s="27">
        <v>18</v>
      </c>
      <c r="P45" s="27">
        <v>36590</v>
      </c>
      <c r="Q45" s="27">
        <v>18762</v>
      </c>
      <c r="R45" s="27">
        <v>30</v>
      </c>
      <c r="S45" s="27">
        <v>9</v>
      </c>
      <c r="T45" s="27">
        <v>326</v>
      </c>
      <c r="U45" s="27">
        <v>8</v>
      </c>
      <c r="V45" s="27">
        <v>1</v>
      </c>
      <c r="W45" s="27">
        <v>1</v>
      </c>
      <c r="X45" s="27">
        <v>0</v>
      </c>
    </row>
    <row r="46" spans="1:24" s="27" customFormat="1" ht="12.75" outlineLevel="2">
      <c r="A46" s="29">
        <v>33</v>
      </c>
      <c r="B46" s="29">
        <v>402</v>
      </c>
      <c r="C46" s="29" t="s">
        <v>73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</row>
    <row r="47" spans="1:24" s="27" customFormat="1" ht="12.75" outlineLevel="2">
      <c r="A47" s="29">
        <v>34</v>
      </c>
      <c r="B47" s="29">
        <v>403</v>
      </c>
      <c r="C47" s="29" t="s">
        <v>73</v>
      </c>
      <c r="D47" s="27">
        <v>7235</v>
      </c>
      <c r="E47" s="27">
        <v>6498</v>
      </c>
      <c r="F47" s="27">
        <v>18717</v>
      </c>
      <c r="G47" s="27">
        <v>193667</v>
      </c>
      <c r="H47" s="27">
        <v>389985</v>
      </c>
      <c r="I47" s="27">
        <v>63507</v>
      </c>
      <c r="J47" s="27">
        <v>317937</v>
      </c>
      <c r="K47" s="27">
        <v>296</v>
      </c>
      <c r="L47" s="27">
        <v>23</v>
      </c>
      <c r="M47" s="27">
        <v>2</v>
      </c>
      <c r="N47" s="27">
        <v>0</v>
      </c>
      <c r="O47" s="27">
        <v>0</v>
      </c>
      <c r="P47" s="27">
        <v>9965</v>
      </c>
      <c r="Q47" s="27">
        <v>4788</v>
      </c>
      <c r="R47" s="27">
        <v>41</v>
      </c>
      <c r="S47" s="27">
        <v>5</v>
      </c>
      <c r="T47" s="27">
        <v>4</v>
      </c>
      <c r="U47" s="27">
        <v>2</v>
      </c>
      <c r="V47" s="27">
        <v>42</v>
      </c>
      <c r="W47" s="27">
        <v>32</v>
      </c>
      <c r="X47" s="27">
        <v>4</v>
      </c>
    </row>
    <row r="48" spans="1:24" s="27" customFormat="1" ht="12.75" outlineLevel="2">
      <c r="A48" s="29">
        <v>35</v>
      </c>
      <c r="B48" s="29">
        <v>404</v>
      </c>
      <c r="C48" s="29" t="s">
        <v>73</v>
      </c>
      <c r="D48" s="27">
        <v>3870</v>
      </c>
      <c r="E48" s="27">
        <v>2966</v>
      </c>
      <c r="F48" s="27">
        <v>12736</v>
      </c>
      <c r="G48" s="27">
        <v>132109</v>
      </c>
      <c r="H48" s="27">
        <v>418896</v>
      </c>
      <c r="I48" s="27">
        <v>173714</v>
      </c>
      <c r="J48" s="27">
        <v>239893</v>
      </c>
      <c r="K48" s="27">
        <v>5289</v>
      </c>
      <c r="L48" s="27">
        <v>496</v>
      </c>
      <c r="M48" s="27">
        <v>6</v>
      </c>
      <c r="N48" s="27">
        <v>0</v>
      </c>
      <c r="O48" s="27">
        <v>23</v>
      </c>
      <c r="P48" s="27">
        <v>11044</v>
      </c>
      <c r="Q48" s="27">
        <v>1368</v>
      </c>
      <c r="R48" s="27">
        <v>26</v>
      </c>
      <c r="S48" s="27">
        <v>3</v>
      </c>
      <c r="T48" s="27">
        <v>10</v>
      </c>
      <c r="U48" s="27">
        <v>2</v>
      </c>
      <c r="V48" s="27">
        <v>27</v>
      </c>
      <c r="W48" s="27">
        <v>24</v>
      </c>
      <c r="X48" s="27">
        <v>3</v>
      </c>
    </row>
    <row r="49" spans="1:24" s="27" customFormat="1" ht="12.75" outlineLevel="2">
      <c r="A49" s="31">
        <v>36</v>
      </c>
      <c r="B49" s="31">
        <v>405</v>
      </c>
      <c r="C49" s="31" t="s">
        <v>73</v>
      </c>
      <c r="D49" s="27">
        <v>7449</v>
      </c>
      <c r="E49" s="27">
        <v>6900</v>
      </c>
      <c r="F49" s="27">
        <v>16487</v>
      </c>
      <c r="G49" s="27">
        <v>194454</v>
      </c>
      <c r="H49" s="27">
        <v>421112</v>
      </c>
      <c r="I49" s="27">
        <v>21360</v>
      </c>
      <c r="J49" s="27">
        <v>338475</v>
      </c>
      <c r="K49" s="27">
        <v>8350</v>
      </c>
      <c r="L49" s="27">
        <v>300</v>
      </c>
      <c r="M49" s="27">
        <v>15</v>
      </c>
      <c r="N49" s="27">
        <v>13</v>
      </c>
      <c r="O49" s="27">
        <v>58</v>
      </c>
      <c r="P49" s="27">
        <v>10415</v>
      </c>
      <c r="Q49" s="27">
        <v>5321</v>
      </c>
      <c r="R49" s="27">
        <v>14</v>
      </c>
      <c r="S49" s="27">
        <v>15</v>
      </c>
      <c r="T49" s="27">
        <v>0</v>
      </c>
      <c r="U49" s="27">
        <v>0</v>
      </c>
      <c r="V49" s="27">
        <v>10</v>
      </c>
      <c r="W49" s="27">
        <v>9</v>
      </c>
      <c r="X49" s="27">
        <v>1</v>
      </c>
    </row>
    <row r="50" spans="1:24" ht="12.75" outlineLevel="1">
      <c r="A50" s="34"/>
      <c r="B50" s="34"/>
      <c r="C50" s="39" t="s">
        <v>76</v>
      </c>
      <c r="D50" s="34">
        <f>SUBTOTAL(9,D45:D49)</f>
        <v>46009</v>
      </c>
      <c r="E50" s="34">
        <f>SUBTOTAL(9,E45:E49)</f>
        <v>40125</v>
      </c>
      <c r="F50" s="34">
        <f>SUBTOTAL(9,F45:F49)</f>
        <v>116000</v>
      </c>
      <c r="G50" s="34">
        <f>SUBTOTAL(9,G45:G49)</f>
        <v>1129223</v>
      </c>
      <c r="H50" s="34">
        <f>SUBTOTAL(9,H45:H49)</f>
        <v>2278318</v>
      </c>
      <c r="I50" s="34">
        <f>SUBTOTAL(9,I45:I49)</f>
        <v>653775</v>
      </c>
      <c r="J50" s="34">
        <f>SUBTOTAL(9,J45:J49)</f>
        <v>1463030</v>
      </c>
      <c r="K50" s="34">
        <f>SUBTOTAL(9,K45:K49)</f>
        <v>46385</v>
      </c>
      <c r="L50" s="34">
        <f>SUBTOTAL(9,L45:L49)</f>
        <v>3679</v>
      </c>
      <c r="M50" s="34">
        <f>SUBTOTAL(9,M45:M49)</f>
        <v>30</v>
      </c>
      <c r="N50" s="34">
        <f>SUBTOTAL(9,N45:N49)</f>
        <v>14</v>
      </c>
      <c r="O50" s="34">
        <f>SUBTOTAL(9,O45:O49)</f>
        <v>99</v>
      </c>
      <c r="P50" s="34">
        <f>SUBTOTAL(9,P45:P49)</f>
        <v>68014</v>
      </c>
      <c r="Q50" s="34">
        <f>SUBTOTAL(9,Q45:Q49)</f>
        <v>30239</v>
      </c>
      <c r="R50" s="34">
        <f>SUBTOTAL(9,R45:R49)</f>
        <v>111</v>
      </c>
      <c r="S50" s="34">
        <f>SUBTOTAL(9,S45:S49)</f>
        <v>32</v>
      </c>
      <c r="T50" s="34">
        <f>SUBTOTAL(9,T45:T49)</f>
        <v>340</v>
      </c>
      <c r="U50" s="34">
        <f>SUBTOTAL(9,U45:U49)</f>
        <v>12</v>
      </c>
      <c r="V50" s="34">
        <f>SUBTOTAL(9,V45:V49)</f>
        <v>80</v>
      </c>
      <c r="W50" s="34">
        <f>SUBTOTAL(9,W45:W49)</f>
        <v>66</v>
      </c>
      <c r="X50" s="36">
        <f>SUBTOTAL(9,X45:X49)</f>
        <v>8</v>
      </c>
    </row>
    <row r="51" spans="1:24" s="44" customFormat="1" ht="12.75" outlineLevel="2">
      <c r="A51" s="38">
        <v>37</v>
      </c>
      <c r="B51" s="38">
        <v>501</v>
      </c>
      <c r="C51" s="38" t="s">
        <v>77</v>
      </c>
      <c r="D51" s="78">
        <v>21514</v>
      </c>
      <c r="E51" s="40">
        <v>15851</v>
      </c>
      <c r="F51" s="86">
        <v>153914</v>
      </c>
      <c r="G51" s="40">
        <v>478845</v>
      </c>
      <c r="H51" s="40">
        <v>960948</v>
      </c>
      <c r="I51" s="40">
        <v>338274</v>
      </c>
      <c r="J51" s="40">
        <v>575414</v>
      </c>
      <c r="K51" s="40">
        <v>241409</v>
      </c>
      <c r="L51" s="40">
        <v>41866</v>
      </c>
      <c r="M51" s="40">
        <v>379</v>
      </c>
      <c r="N51" s="40">
        <v>2721</v>
      </c>
      <c r="O51" s="40">
        <v>2549</v>
      </c>
      <c r="P51" s="40">
        <v>42051</v>
      </c>
      <c r="Q51" s="40">
        <v>13697</v>
      </c>
      <c r="R51" s="40">
        <v>220</v>
      </c>
      <c r="S51" s="40">
        <v>4</v>
      </c>
      <c r="T51" s="40">
        <v>12</v>
      </c>
      <c r="U51" s="40">
        <v>7</v>
      </c>
      <c r="V51" s="40">
        <v>129</v>
      </c>
      <c r="W51" s="40">
        <v>93</v>
      </c>
      <c r="X51" s="40">
        <v>33</v>
      </c>
    </row>
    <row r="52" spans="1:24" s="27" customFormat="1" ht="12.75" outlineLevel="2">
      <c r="A52" s="29">
        <v>38</v>
      </c>
      <c r="B52" s="29">
        <v>502</v>
      </c>
      <c r="C52" s="29" t="s">
        <v>77</v>
      </c>
      <c r="D52" s="27">
        <v>18096</v>
      </c>
      <c r="E52" s="27">
        <v>16009</v>
      </c>
      <c r="F52" s="27">
        <v>59225</v>
      </c>
      <c r="G52" s="27">
        <v>285916</v>
      </c>
      <c r="H52" s="27">
        <v>914342</v>
      </c>
      <c r="I52" s="27">
        <v>242199</v>
      </c>
      <c r="J52" s="27">
        <v>640667</v>
      </c>
      <c r="K52" s="27">
        <v>16972</v>
      </c>
      <c r="L52" s="27">
        <v>31666</v>
      </c>
      <c r="M52" s="27">
        <v>28</v>
      </c>
      <c r="N52" s="27">
        <v>17</v>
      </c>
      <c r="O52" s="27">
        <v>34</v>
      </c>
      <c r="P52" s="27">
        <v>47688</v>
      </c>
      <c r="Q52" s="27">
        <v>13429</v>
      </c>
      <c r="R52" s="27">
        <v>7</v>
      </c>
      <c r="S52" s="27">
        <v>5</v>
      </c>
      <c r="T52" s="27">
        <v>0</v>
      </c>
      <c r="U52" s="27">
        <v>4</v>
      </c>
      <c r="V52" s="27">
        <v>632</v>
      </c>
      <c r="W52" s="27">
        <v>300</v>
      </c>
      <c r="X52" s="27">
        <v>300</v>
      </c>
    </row>
    <row r="53" spans="1:24" s="27" customFormat="1" ht="12.75" outlineLevel="2">
      <c r="A53" s="29">
        <v>39</v>
      </c>
      <c r="B53" s="29">
        <v>503</v>
      </c>
      <c r="C53" s="29" t="s">
        <v>77</v>
      </c>
      <c r="D53" s="27">
        <v>10284</v>
      </c>
      <c r="E53" s="27">
        <v>8347</v>
      </c>
      <c r="F53" s="27">
        <v>17571</v>
      </c>
      <c r="G53" s="27">
        <v>62313</v>
      </c>
      <c r="H53" s="27">
        <v>106595</v>
      </c>
      <c r="I53" s="27">
        <v>22119</v>
      </c>
      <c r="J53" s="27">
        <v>83346</v>
      </c>
      <c r="K53" s="27">
        <v>1130</v>
      </c>
      <c r="L53" s="27">
        <v>10072</v>
      </c>
      <c r="M53" s="27">
        <v>0</v>
      </c>
      <c r="N53" s="27">
        <v>0</v>
      </c>
      <c r="O53" s="27">
        <v>0</v>
      </c>
      <c r="P53" s="27">
        <v>5825</v>
      </c>
      <c r="Q53" s="27">
        <v>2952</v>
      </c>
      <c r="R53" s="27">
        <v>5</v>
      </c>
      <c r="S53" s="27">
        <v>1</v>
      </c>
      <c r="T53" s="27">
        <v>3</v>
      </c>
      <c r="U53" s="27">
        <v>45</v>
      </c>
      <c r="V53" s="27">
        <v>10</v>
      </c>
      <c r="W53" s="27">
        <v>10</v>
      </c>
      <c r="X53" s="27">
        <v>0</v>
      </c>
    </row>
    <row r="54" spans="1:24" s="27" customFormat="1" ht="12.75" outlineLevel="2">
      <c r="A54" s="29">
        <v>40</v>
      </c>
      <c r="B54" s="29">
        <v>504</v>
      </c>
      <c r="C54" s="29" t="s">
        <v>77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</row>
    <row r="55" spans="1:24" s="27" customFormat="1" ht="12.75" outlineLevel="2">
      <c r="A55" s="29">
        <v>41</v>
      </c>
      <c r="B55" s="29">
        <v>505</v>
      </c>
      <c r="C55" s="29" t="s">
        <v>77</v>
      </c>
      <c r="D55" s="27">
        <v>8073</v>
      </c>
      <c r="E55" s="27">
        <v>7135</v>
      </c>
      <c r="F55" s="27">
        <v>16118</v>
      </c>
      <c r="G55" s="27">
        <v>86835</v>
      </c>
      <c r="H55" s="27">
        <v>149862</v>
      </c>
      <c r="I55" s="27">
        <v>40769</v>
      </c>
      <c r="J55" s="27">
        <v>99874</v>
      </c>
      <c r="K55" s="27">
        <v>9111</v>
      </c>
      <c r="L55" s="27">
        <v>404</v>
      </c>
      <c r="M55" s="27">
        <v>148</v>
      </c>
      <c r="N55" s="40">
        <v>124</v>
      </c>
      <c r="O55" s="27">
        <v>297</v>
      </c>
      <c r="P55" s="27">
        <v>7800</v>
      </c>
      <c r="Q55" s="27">
        <v>2374</v>
      </c>
      <c r="R55" s="27">
        <v>271</v>
      </c>
      <c r="S55" s="27">
        <v>0</v>
      </c>
      <c r="T55" s="27">
        <v>0</v>
      </c>
      <c r="U55" s="27">
        <v>0</v>
      </c>
      <c r="V55" s="27">
        <v>176</v>
      </c>
      <c r="W55" s="27">
        <v>176</v>
      </c>
      <c r="X55" s="27">
        <v>0</v>
      </c>
    </row>
    <row r="56" spans="1:24" s="27" customFormat="1" ht="12.75" outlineLevel="2">
      <c r="A56" s="29">
        <v>42</v>
      </c>
      <c r="B56" s="29">
        <v>506</v>
      </c>
      <c r="C56" s="29" t="s">
        <v>77</v>
      </c>
      <c r="D56" s="27">
        <v>16612</v>
      </c>
      <c r="E56" s="27">
        <v>14606</v>
      </c>
      <c r="F56" s="27">
        <v>31275</v>
      </c>
      <c r="G56" s="27">
        <v>351183</v>
      </c>
      <c r="H56" s="27">
        <v>891614</v>
      </c>
      <c r="I56" s="27">
        <v>182041</v>
      </c>
      <c r="J56" s="27">
        <v>669689</v>
      </c>
      <c r="K56" s="27">
        <v>10371</v>
      </c>
      <c r="L56" s="27">
        <v>0</v>
      </c>
      <c r="M56" s="27">
        <v>27</v>
      </c>
      <c r="N56" s="27">
        <v>40</v>
      </c>
      <c r="O56" s="27">
        <v>53</v>
      </c>
      <c r="P56" s="27">
        <v>59768</v>
      </c>
      <c r="Q56" s="27">
        <v>17929</v>
      </c>
      <c r="R56" s="27">
        <v>25</v>
      </c>
      <c r="S56" s="27">
        <v>3</v>
      </c>
      <c r="T56" s="27">
        <v>8</v>
      </c>
      <c r="U56" s="27">
        <v>2</v>
      </c>
      <c r="V56" s="27">
        <v>122</v>
      </c>
      <c r="W56" s="27">
        <v>65</v>
      </c>
      <c r="X56" s="27">
        <v>57</v>
      </c>
    </row>
    <row r="57" spans="1:24" s="27" customFormat="1" ht="12.75" outlineLevel="2">
      <c r="A57" s="29">
        <v>43</v>
      </c>
      <c r="B57" s="29">
        <v>507</v>
      </c>
      <c r="C57" s="29" t="s">
        <v>77</v>
      </c>
      <c r="D57" s="27">
        <v>11456</v>
      </c>
      <c r="E57" s="27">
        <v>10064</v>
      </c>
      <c r="F57" s="27">
        <v>33134</v>
      </c>
      <c r="G57" s="27">
        <v>416131</v>
      </c>
      <c r="H57" s="27">
        <v>878519</v>
      </c>
      <c r="I57" s="27">
        <v>373236</v>
      </c>
      <c r="J57" s="27">
        <v>503354</v>
      </c>
      <c r="K57" s="27">
        <v>1528</v>
      </c>
      <c r="L57" s="27">
        <v>401</v>
      </c>
      <c r="M57" s="27">
        <v>25</v>
      </c>
      <c r="N57" s="27">
        <v>173</v>
      </c>
      <c r="O57" s="27">
        <v>116</v>
      </c>
      <c r="P57" s="27">
        <v>27073</v>
      </c>
      <c r="Q57" s="27">
        <v>13338</v>
      </c>
      <c r="R57" s="27">
        <v>4</v>
      </c>
      <c r="S57" s="27">
        <v>1</v>
      </c>
      <c r="T57" s="27">
        <v>0</v>
      </c>
      <c r="U57" s="27">
        <v>2</v>
      </c>
      <c r="V57" s="27">
        <v>29</v>
      </c>
      <c r="W57" s="27">
        <v>29</v>
      </c>
      <c r="X57" s="27">
        <v>0</v>
      </c>
    </row>
    <row r="58" spans="1:24" s="27" customFormat="1" ht="12.75" outlineLevel="2">
      <c r="A58" s="29">
        <v>44</v>
      </c>
      <c r="B58" s="29">
        <v>508</v>
      </c>
      <c r="C58" s="29" t="s">
        <v>77</v>
      </c>
      <c r="D58" s="27">
        <v>1800</v>
      </c>
      <c r="E58" s="27">
        <v>1100</v>
      </c>
      <c r="F58" s="27">
        <v>3400</v>
      </c>
      <c r="G58" s="27">
        <v>159177</v>
      </c>
      <c r="H58" s="27">
        <v>400896</v>
      </c>
      <c r="I58" s="27">
        <v>19754</v>
      </c>
      <c r="J58" s="27">
        <v>412722</v>
      </c>
      <c r="K58" s="27">
        <v>1213</v>
      </c>
      <c r="L58" s="27">
        <v>55813</v>
      </c>
      <c r="M58" s="27">
        <v>0</v>
      </c>
      <c r="N58" s="27">
        <v>0</v>
      </c>
      <c r="O58" s="27">
        <v>0</v>
      </c>
      <c r="P58" s="27">
        <v>680</v>
      </c>
      <c r="Q58" s="27">
        <v>350</v>
      </c>
      <c r="R58" s="27">
        <v>0</v>
      </c>
      <c r="S58" s="27">
        <v>8</v>
      </c>
      <c r="T58" s="27">
        <v>2</v>
      </c>
      <c r="U58" s="27">
        <v>5</v>
      </c>
      <c r="V58" s="27">
        <v>36</v>
      </c>
      <c r="W58" s="27">
        <v>18</v>
      </c>
      <c r="X58" s="27">
        <v>18</v>
      </c>
    </row>
    <row r="59" spans="1:24" s="27" customFormat="1" ht="12.75" outlineLevel="2">
      <c r="A59" s="29">
        <v>45</v>
      </c>
      <c r="B59" s="29">
        <v>509</v>
      </c>
      <c r="C59" s="29" t="s">
        <v>77</v>
      </c>
      <c r="D59" s="27">
        <v>2957</v>
      </c>
      <c r="E59" s="27">
        <v>2683</v>
      </c>
      <c r="F59" s="27">
        <v>8536</v>
      </c>
      <c r="G59" s="27">
        <v>65305</v>
      </c>
      <c r="H59" s="27">
        <v>51762</v>
      </c>
      <c r="I59" s="27">
        <v>4635</v>
      </c>
      <c r="J59" s="27">
        <v>30003</v>
      </c>
      <c r="K59" s="27">
        <v>2837</v>
      </c>
      <c r="L59" s="27">
        <v>3631</v>
      </c>
      <c r="M59" s="27">
        <v>3</v>
      </c>
      <c r="N59" s="27">
        <v>0</v>
      </c>
      <c r="O59" s="27">
        <v>22</v>
      </c>
      <c r="P59" s="27">
        <v>556</v>
      </c>
      <c r="Q59" s="27">
        <v>150</v>
      </c>
      <c r="R59" s="27">
        <v>1</v>
      </c>
      <c r="S59" s="27">
        <v>1</v>
      </c>
      <c r="T59" s="27">
        <v>4</v>
      </c>
      <c r="U59" s="41">
        <v>0</v>
      </c>
      <c r="V59" s="27">
        <v>72</v>
      </c>
      <c r="W59" s="27">
        <v>36</v>
      </c>
      <c r="X59" s="27">
        <v>36</v>
      </c>
    </row>
    <row r="60" spans="1:24" s="27" customFormat="1" ht="12.75" outlineLevel="2">
      <c r="A60" s="29">
        <v>46</v>
      </c>
      <c r="B60" s="29">
        <v>510</v>
      </c>
      <c r="C60" s="29" t="s">
        <v>77</v>
      </c>
      <c r="D60" s="27">
        <v>7154</v>
      </c>
      <c r="E60" s="27">
        <v>6433</v>
      </c>
      <c r="F60" s="27">
        <v>16591</v>
      </c>
      <c r="G60" s="27">
        <v>190105</v>
      </c>
      <c r="H60" s="27">
        <v>260747</v>
      </c>
      <c r="I60" s="27">
        <v>52353</v>
      </c>
      <c r="J60" s="27">
        <v>199061</v>
      </c>
      <c r="K60" s="27">
        <v>2579</v>
      </c>
      <c r="L60" s="27">
        <v>214</v>
      </c>
      <c r="M60" s="27">
        <v>4</v>
      </c>
      <c r="N60" s="27">
        <v>24</v>
      </c>
      <c r="O60" s="27">
        <v>42</v>
      </c>
      <c r="P60" s="27">
        <v>9518</v>
      </c>
      <c r="Q60" s="27">
        <v>4459</v>
      </c>
      <c r="R60" s="27">
        <v>0</v>
      </c>
      <c r="S60" s="27">
        <v>0</v>
      </c>
      <c r="T60" s="27">
        <v>0</v>
      </c>
      <c r="U60" s="27">
        <v>0</v>
      </c>
      <c r="V60" s="27">
        <v>14</v>
      </c>
      <c r="W60" s="27">
        <v>14</v>
      </c>
      <c r="X60" s="27">
        <v>0</v>
      </c>
    </row>
    <row r="61" spans="1:24" s="27" customFormat="1" ht="12.75" outlineLevel="2">
      <c r="A61" s="31">
        <v>47</v>
      </c>
      <c r="B61" s="31">
        <v>511</v>
      </c>
      <c r="C61" s="31" t="s">
        <v>77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</row>
    <row r="62" spans="1:24" ht="12.75" outlineLevel="1">
      <c r="A62" s="34"/>
      <c r="B62" s="34"/>
      <c r="C62" s="39" t="s">
        <v>80</v>
      </c>
      <c r="D62" s="34">
        <f>SUBTOTAL(9,D51:D61)</f>
        <v>97946</v>
      </c>
      <c r="E62" s="34">
        <f>SUBTOTAL(9,E51:E61)</f>
        <v>82228</v>
      </c>
      <c r="F62" s="34">
        <f>SUBTOTAL(9,F51:F61)</f>
        <v>339764</v>
      </c>
      <c r="G62" s="34">
        <f>SUBTOTAL(9,G51:G61)</f>
        <v>2095810</v>
      </c>
      <c r="H62" s="34">
        <f>SUBTOTAL(9,H51:H61)</f>
        <v>4615285</v>
      </c>
      <c r="I62" s="34">
        <f>SUBTOTAL(9,I51:I61)</f>
        <v>1275380</v>
      </c>
      <c r="J62" s="34">
        <f>SUBTOTAL(9,J51:J61)</f>
        <v>3214130</v>
      </c>
      <c r="K62" s="34">
        <f>SUBTOTAL(9,K51:K61)</f>
        <v>287150</v>
      </c>
      <c r="L62" s="34">
        <f>SUBTOTAL(9,L51:L61)</f>
        <v>144067</v>
      </c>
      <c r="M62" s="34">
        <f>SUBTOTAL(9,M51:M61)</f>
        <v>614</v>
      </c>
      <c r="N62" s="34">
        <f>SUBTOTAL(9,N51:N61)</f>
        <v>3099</v>
      </c>
      <c r="O62" s="34">
        <f>SUBTOTAL(9,O51:O61)</f>
        <v>3113</v>
      </c>
      <c r="P62" s="34">
        <f>SUBTOTAL(9,P51:P61)</f>
        <v>200959</v>
      </c>
      <c r="Q62" s="34">
        <f>SUBTOTAL(9,Q51:Q61)</f>
        <v>68678</v>
      </c>
      <c r="R62" s="34">
        <f>SUBTOTAL(9,R51:R61)</f>
        <v>533</v>
      </c>
      <c r="S62" s="34">
        <f>SUBTOTAL(9,S51:S61)</f>
        <v>23</v>
      </c>
      <c r="T62" s="34">
        <f>SUBTOTAL(9,T51:T61)</f>
        <v>29</v>
      </c>
      <c r="U62" s="34">
        <f>SUBTOTAL(9,U51:U61)</f>
        <v>65</v>
      </c>
      <c r="V62" s="34">
        <f>SUBTOTAL(9,V51:V61)</f>
        <v>1220</v>
      </c>
      <c r="W62" s="34">
        <f>SUBTOTAL(9,W51:W61)</f>
        <v>741</v>
      </c>
      <c r="X62" s="36">
        <f>SUBTOTAL(9,X51:X61)</f>
        <v>444</v>
      </c>
    </row>
    <row r="63" spans="1:31" s="27" customFormat="1" ht="12.75" outlineLevel="2">
      <c r="A63" s="38">
        <v>48</v>
      </c>
      <c r="B63" s="38">
        <v>601</v>
      </c>
      <c r="C63" s="38" t="s">
        <v>81</v>
      </c>
      <c r="D63" s="27">
        <v>11148</v>
      </c>
      <c r="E63" s="27">
        <v>8946</v>
      </c>
      <c r="F63" s="27">
        <v>32935</v>
      </c>
      <c r="G63" s="27">
        <v>353494</v>
      </c>
      <c r="H63" s="27">
        <v>732136</v>
      </c>
      <c r="I63" s="27">
        <v>303297</v>
      </c>
      <c r="J63" s="27">
        <v>317583</v>
      </c>
      <c r="K63" s="27">
        <v>58161</v>
      </c>
      <c r="L63" s="27">
        <v>21115</v>
      </c>
      <c r="M63" s="27">
        <v>69</v>
      </c>
      <c r="N63" s="27">
        <v>219</v>
      </c>
      <c r="O63" s="40">
        <v>1601</v>
      </c>
      <c r="P63" s="27">
        <v>23393</v>
      </c>
      <c r="Q63" s="27">
        <v>7369</v>
      </c>
      <c r="R63" s="27">
        <v>58</v>
      </c>
      <c r="S63" s="27">
        <v>7</v>
      </c>
      <c r="T63" s="27">
        <v>5</v>
      </c>
      <c r="U63" s="27">
        <v>3</v>
      </c>
      <c r="V63" s="27">
        <v>298</v>
      </c>
      <c r="W63" s="27">
        <v>6</v>
      </c>
      <c r="X63" s="38">
        <v>4</v>
      </c>
      <c r="Y63" s="40"/>
      <c r="Z63" s="40"/>
      <c r="AA63" s="40"/>
      <c r="AB63" s="40"/>
      <c r="AC63" s="40"/>
      <c r="AD63" s="40"/>
      <c r="AE63" s="40"/>
    </row>
    <row r="64" spans="1:24" s="27" customFormat="1" ht="12.75" outlineLevel="2">
      <c r="A64" s="29">
        <v>49</v>
      </c>
      <c r="B64" s="29">
        <v>602</v>
      </c>
      <c r="C64" s="29" t="s">
        <v>81</v>
      </c>
      <c r="D64" s="27">
        <v>8012</v>
      </c>
      <c r="E64" s="27">
        <v>6860</v>
      </c>
      <c r="F64" s="27">
        <v>19101</v>
      </c>
      <c r="G64" s="27">
        <v>249787</v>
      </c>
      <c r="H64" s="27">
        <v>423733</v>
      </c>
      <c r="I64" s="27">
        <v>57381</v>
      </c>
      <c r="J64" s="27">
        <v>317472</v>
      </c>
      <c r="K64" s="27">
        <v>42594</v>
      </c>
      <c r="L64" s="27">
        <v>200</v>
      </c>
      <c r="M64" s="27">
        <v>15</v>
      </c>
      <c r="N64" s="27">
        <v>392</v>
      </c>
      <c r="O64" s="27">
        <v>400</v>
      </c>
      <c r="P64" s="27">
        <v>4497</v>
      </c>
      <c r="Q64" s="27">
        <v>2517</v>
      </c>
      <c r="R64" s="27">
        <v>0</v>
      </c>
      <c r="S64" s="27">
        <v>4</v>
      </c>
      <c r="T64" s="27">
        <v>1</v>
      </c>
      <c r="U64" s="27">
        <v>8</v>
      </c>
      <c r="V64" s="27">
        <v>0</v>
      </c>
      <c r="W64" s="27">
        <v>0</v>
      </c>
      <c r="X64" s="29">
        <v>0</v>
      </c>
    </row>
    <row r="65" spans="1:24" s="27" customFormat="1" ht="12.75" outlineLevel="2">
      <c r="A65" s="29">
        <v>50</v>
      </c>
      <c r="B65" s="29">
        <v>603</v>
      </c>
      <c r="C65" s="29" t="s">
        <v>81</v>
      </c>
      <c r="D65" s="27">
        <v>8094</v>
      </c>
      <c r="E65" s="27">
        <v>7280</v>
      </c>
      <c r="F65" s="27">
        <v>30214</v>
      </c>
      <c r="G65" s="27">
        <v>159767</v>
      </c>
      <c r="H65" s="27">
        <v>413761</v>
      </c>
      <c r="I65" s="27">
        <v>28796</v>
      </c>
      <c r="J65" s="27">
        <v>377997</v>
      </c>
      <c r="K65" s="27">
        <v>5558</v>
      </c>
      <c r="L65" s="27">
        <v>1410</v>
      </c>
      <c r="M65" s="27">
        <v>17</v>
      </c>
      <c r="N65" s="27">
        <v>12</v>
      </c>
      <c r="O65" s="27">
        <v>36</v>
      </c>
      <c r="P65" s="27">
        <v>9888</v>
      </c>
      <c r="Q65" s="27">
        <v>1913</v>
      </c>
      <c r="R65" s="27">
        <v>39</v>
      </c>
      <c r="S65" s="27">
        <v>8</v>
      </c>
      <c r="T65" s="27">
        <v>10</v>
      </c>
      <c r="U65" s="27">
        <v>0</v>
      </c>
      <c r="V65" s="27">
        <v>138</v>
      </c>
      <c r="W65" s="27">
        <v>138</v>
      </c>
      <c r="X65" s="29">
        <v>0</v>
      </c>
    </row>
    <row r="66" spans="1:24" s="27" customFormat="1" ht="12.75" outlineLevel="2">
      <c r="A66" s="31">
        <v>51</v>
      </c>
      <c r="B66" s="31">
        <v>604</v>
      </c>
      <c r="C66" s="31" t="s">
        <v>81</v>
      </c>
      <c r="D66" s="27">
        <v>9391</v>
      </c>
      <c r="E66" s="27">
        <v>8041</v>
      </c>
      <c r="F66" s="27">
        <v>20738</v>
      </c>
      <c r="G66" s="27">
        <v>266584</v>
      </c>
      <c r="H66" s="27">
        <v>586018</v>
      </c>
      <c r="I66" s="27">
        <v>160525</v>
      </c>
      <c r="J66" s="27">
        <v>370685</v>
      </c>
      <c r="K66" s="27">
        <v>15523</v>
      </c>
      <c r="L66" s="27">
        <v>15194</v>
      </c>
      <c r="M66" s="27">
        <v>15</v>
      </c>
      <c r="N66" s="27">
        <v>261</v>
      </c>
      <c r="O66" s="27">
        <v>465</v>
      </c>
      <c r="P66" s="27">
        <v>11440</v>
      </c>
      <c r="Q66" s="27">
        <v>2704</v>
      </c>
      <c r="R66" s="27">
        <v>65</v>
      </c>
      <c r="S66" s="27">
        <v>1</v>
      </c>
      <c r="T66" s="27">
        <v>2</v>
      </c>
      <c r="U66" s="27">
        <v>1</v>
      </c>
      <c r="V66" s="27">
        <v>90</v>
      </c>
      <c r="W66" s="27">
        <v>4</v>
      </c>
      <c r="X66" s="31">
        <v>0</v>
      </c>
    </row>
    <row r="67" spans="1:24" s="27" customFormat="1" ht="12.75" outlineLevel="2">
      <c r="A67" s="43">
        <v>52</v>
      </c>
      <c r="B67" s="43">
        <v>605</v>
      </c>
      <c r="C67" s="43" t="s">
        <v>81</v>
      </c>
      <c r="D67" s="27">
        <v>3530</v>
      </c>
      <c r="E67" s="27">
        <v>2850</v>
      </c>
      <c r="F67" s="27">
        <v>3351</v>
      </c>
      <c r="G67" s="27">
        <v>84138</v>
      </c>
      <c r="H67" s="27">
        <v>128885</v>
      </c>
      <c r="I67" s="27">
        <v>7194</v>
      </c>
      <c r="J67" s="27">
        <v>106929</v>
      </c>
      <c r="K67" s="27">
        <v>3017</v>
      </c>
      <c r="L67" s="27">
        <v>2002</v>
      </c>
      <c r="M67" s="27">
        <v>0</v>
      </c>
      <c r="N67" s="27">
        <v>0</v>
      </c>
      <c r="O67" s="27">
        <v>0</v>
      </c>
      <c r="P67" s="27">
        <v>4556</v>
      </c>
      <c r="Q67" s="27">
        <v>3121</v>
      </c>
      <c r="R67" s="27">
        <v>219</v>
      </c>
      <c r="S67" s="27">
        <v>6</v>
      </c>
      <c r="T67" s="27">
        <v>2</v>
      </c>
      <c r="U67" s="27">
        <v>2</v>
      </c>
      <c r="V67" s="27">
        <v>60</v>
      </c>
      <c r="W67" s="27">
        <v>60</v>
      </c>
      <c r="X67" s="93">
        <v>0</v>
      </c>
    </row>
    <row r="68" spans="1:24" ht="12.75" outlineLevel="1">
      <c r="A68" s="34"/>
      <c r="B68" s="34"/>
      <c r="C68" s="39" t="s">
        <v>82</v>
      </c>
      <c r="D68" s="34">
        <f>SUBTOTAL(9,D63:D67)</f>
        <v>40175</v>
      </c>
      <c r="E68" s="34">
        <f>SUBTOTAL(9,E63:E67)</f>
        <v>33977</v>
      </c>
      <c r="F68" s="34">
        <f>SUBTOTAL(9,F63:F67)</f>
        <v>106339</v>
      </c>
      <c r="G68" s="34">
        <f>SUBTOTAL(9,G63:G67)</f>
        <v>1113770</v>
      </c>
      <c r="H68" s="34">
        <f>SUBTOTAL(9,H63:H67)</f>
        <v>2284533</v>
      </c>
      <c r="I68" s="34">
        <f>SUBTOTAL(9,I63:I67)</f>
        <v>557193</v>
      </c>
      <c r="J68" s="34">
        <f>SUBTOTAL(9,J63:J67)</f>
        <v>1490666</v>
      </c>
      <c r="K68" s="34">
        <f>SUBTOTAL(9,K63:K67)</f>
        <v>124853</v>
      </c>
      <c r="L68" s="34">
        <f>SUBTOTAL(9,L63:L67)</f>
        <v>39921</v>
      </c>
      <c r="M68" s="34">
        <f>SUBTOTAL(9,M63:M67)</f>
        <v>116</v>
      </c>
      <c r="N68" s="34">
        <f>SUBTOTAL(9,N63:N67)</f>
        <v>884</v>
      </c>
      <c r="O68" s="34">
        <f>SUBTOTAL(9,O63:O67)</f>
        <v>2502</v>
      </c>
      <c r="P68" s="34">
        <f>SUBTOTAL(9,P63:P67)</f>
        <v>53774</v>
      </c>
      <c r="Q68" s="34">
        <f>SUBTOTAL(9,Q63:Q67)</f>
        <v>17624</v>
      </c>
      <c r="R68" s="34">
        <f>SUBTOTAL(9,R63:R67)</f>
        <v>381</v>
      </c>
      <c r="S68" s="34">
        <f>SUBTOTAL(9,S63:S67)</f>
        <v>26</v>
      </c>
      <c r="T68" s="34">
        <f>SUBTOTAL(9,T63:T67)</f>
        <v>20</v>
      </c>
      <c r="U68" s="34">
        <f>SUBTOTAL(9,U63:U67)</f>
        <v>14</v>
      </c>
      <c r="V68" s="34">
        <f>SUBTOTAL(9,V63:V67)</f>
        <v>586</v>
      </c>
      <c r="W68" s="34">
        <f>SUBTOTAL(9,W63:W67)</f>
        <v>208</v>
      </c>
      <c r="X68" s="34">
        <f>SUBTOTAL(9,X63:X67)</f>
        <v>4</v>
      </c>
    </row>
    <row r="69" spans="1:24" ht="12.75">
      <c r="A69" s="94"/>
      <c r="B69" s="34"/>
      <c r="C69" s="95" t="s">
        <v>83</v>
      </c>
      <c r="D69" s="94">
        <f>SUBTOTAL(9,D10:D67)</f>
        <v>433137</v>
      </c>
      <c r="E69" s="94">
        <f>SUBTOTAL(9,E10:E67)</f>
        <v>374700</v>
      </c>
      <c r="F69" s="94">
        <f>SUBTOTAL(9,F10:F67)</f>
        <v>1219941</v>
      </c>
      <c r="G69" s="94">
        <f>SUBTOTAL(9,G10:G67)</f>
        <v>10081443</v>
      </c>
      <c r="H69" s="94">
        <f>SUBTOTAL(9,H10:H67)</f>
        <v>21600753</v>
      </c>
      <c r="I69" s="94">
        <f>SUBTOTAL(9,I10:I67)</f>
        <v>6335197</v>
      </c>
      <c r="J69" s="94">
        <f>SUBTOTAL(9,J10:J67)</f>
        <v>14012153</v>
      </c>
      <c r="K69" s="94">
        <f>SUBTOTAL(9,K10:K67)</f>
        <v>812162</v>
      </c>
      <c r="L69" s="94">
        <f>SUBTOTAL(9,L10:L67)</f>
        <v>310220</v>
      </c>
      <c r="M69" s="94">
        <f>SUBTOTAL(9,M10:M67)</f>
        <v>1442</v>
      </c>
      <c r="N69" s="94">
        <f>SUBTOTAL(9,N10:N67)</f>
        <v>6807</v>
      </c>
      <c r="O69" s="94">
        <f>SUBTOTAL(9,O10:O67)</f>
        <v>9084</v>
      </c>
      <c r="P69" s="94">
        <f>SUBTOTAL(9,P10:P67)</f>
        <v>653971</v>
      </c>
      <c r="Q69" s="94">
        <f>SUBTOTAL(9,Q10:Q67)</f>
        <v>240367</v>
      </c>
      <c r="R69" s="94">
        <f>SUBTOTAL(9,R10:R67)</f>
        <v>1927</v>
      </c>
      <c r="S69" s="94">
        <f>SUBTOTAL(9,S10:S67)</f>
        <v>454</v>
      </c>
      <c r="T69" s="94">
        <f>SUBTOTAL(9,T10:T67)</f>
        <v>620</v>
      </c>
      <c r="U69" s="94">
        <f>SUBTOTAL(9,U10:U67)</f>
        <v>199</v>
      </c>
      <c r="V69" s="94">
        <f>SUBTOTAL(9,V10:V67)</f>
        <v>5019</v>
      </c>
      <c r="W69" s="94">
        <f>SUBTOTAL(9,W10:W67)</f>
        <v>2447</v>
      </c>
      <c r="X69" s="94">
        <f>SUBTOTAL(9,X10:X67)</f>
        <v>694</v>
      </c>
    </row>
  </sheetData>
  <mergeCells count="8">
    <mergeCell ref="B5:B8"/>
    <mergeCell ref="D5:F5"/>
    <mergeCell ref="H5:L5"/>
    <mergeCell ref="M5:O5"/>
    <mergeCell ref="P5:X5"/>
    <mergeCell ref="I6:L6"/>
    <mergeCell ref="P6:R6"/>
    <mergeCell ref="S6:T6"/>
  </mergeCells>
  <printOptions/>
  <pageMargins left="0.5" right="0.03958333333333333" top="0.22013888888888888" bottom="0.2298611111111111" header="0.5118055555555555" footer="0.5118055555555555"/>
  <pageSetup horizontalDpi="300" verticalDpi="300" orientation="portrait" paperSize="8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1">
      <selection activeCell="F66" sqref="F66"/>
    </sheetView>
  </sheetViews>
  <sheetFormatPr defaultColWidth="9.00390625" defaultRowHeight="12.75" outlineLevelRow="2"/>
  <cols>
    <col min="1" max="1" width="5.75390625" style="0" customWidth="1"/>
    <col min="2" max="2" width="3.375" style="0" customWidth="1"/>
    <col min="3" max="3" width="10.75390625" style="0" customWidth="1"/>
    <col min="4" max="4" width="4.875" style="0" customWidth="1"/>
    <col min="5" max="5" width="18.375" style="0" customWidth="1"/>
    <col min="6" max="6" width="10.25390625" style="0" customWidth="1"/>
    <col min="7" max="7" width="10.00390625" style="0" customWidth="1"/>
    <col min="8" max="8" width="10.50390625" style="0" customWidth="1"/>
    <col min="9" max="9" width="9.375" style="0" customWidth="1"/>
    <col min="10" max="10" width="8.75390625" style="0" customWidth="1"/>
    <col min="11" max="11" width="8.25390625" style="0" customWidth="1"/>
    <col min="12" max="12" width="9.00390625" style="0" customWidth="1"/>
    <col min="13" max="13" width="8.375" style="0" customWidth="1"/>
    <col min="14" max="14" width="7.625" style="0" customWidth="1"/>
    <col min="15" max="15" width="6.625" style="0" customWidth="1"/>
    <col min="16" max="16" width="6.75390625" style="0" customWidth="1"/>
    <col min="17" max="17" width="8.25390625" style="0" customWidth="1"/>
    <col min="18" max="18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2"/>
      <c r="K1" s="96"/>
      <c r="L1" s="96"/>
      <c r="M1" s="96" t="s">
        <v>167</v>
      </c>
      <c r="N1" s="96"/>
      <c r="O1" s="97"/>
      <c r="P1" s="97"/>
      <c r="Q1" s="96"/>
      <c r="R1" s="96"/>
    </row>
    <row r="2" spans="1:18" ht="12.75">
      <c r="A2" s="1"/>
      <c r="B2" s="1"/>
      <c r="C2" s="1" t="s">
        <v>168</v>
      </c>
      <c r="D2" s="1"/>
      <c r="E2" s="1"/>
      <c r="F2" s="1"/>
      <c r="G2" s="1"/>
      <c r="H2" s="1"/>
      <c r="I2" s="1"/>
      <c r="J2" s="2" t="s">
        <v>169</v>
      </c>
      <c r="K2" s="96"/>
      <c r="L2" s="96"/>
      <c r="M2" s="96"/>
      <c r="N2" s="96"/>
      <c r="O2" s="96"/>
      <c r="P2" s="96"/>
      <c r="Q2" s="97"/>
      <c r="R2" s="97"/>
    </row>
    <row r="3" spans="1:18" ht="12.75">
      <c r="A3" s="1" t="s">
        <v>170</v>
      </c>
      <c r="B3" s="1"/>
      <c r="C3" s="1"/>
      <c r="D3" s="1"/>
      <c r="E3" s="1"/>
      <c r="F3" s="1"/>
      <c r="G3" s="1"/>
      <c r="H3" s="1"/>
      <c r="I3" s="1"/>
      <c r="J3" s="2"/>
      <c r="K3" s="96" t="s">
        <v>171</v>
      </c>
      <c r="L3" s="96"/>
      <c r="M3" s="96"/>
      <c r="N3" s="96"/>
      <c r="O3" s="96"/>
      <c r="P3" s="96"/>
      <c r="Q3" s="96"/>
      <c r="R3" s="97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96"/>
      <c r="L4" s="96"/>
      <c r="M4" s="96"/>
      <c r="N4" s="96"/>
      <c r="O4" s="96"/>
      <c r="P4" s="96" t="s">
        <v>172</v>
      </c>
      <c r="Q4" s="96"/>
      <c r="R4" s="96"/>
    </row>
    <row r="5" spans="1:18" ht="13.5" customHeight="1">
      <c r="A5" s="3"/>
      <c r="B5" s="4" t="s">
        <v>173</v>
      </c>
      <c r="C5" s="98" t="s">
        <v>2</v>
      </c>
      <c r="D5" s="4" t="s">
        <v>1</v>
      </c>
      <c r="E5" s="5"/>
      <c r="F5" s="99" t="s">
        <v>174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18" ht="12.75">
      <c r="A6" s="11" t="s">
        <v>175</v>
      </c>
      <c r="B6" s="4"/>
      <c r="C6" s="102" t="s">
        <v>11</v>
      </c>
      <c r="D6" s="4"/>
      <c r="E6" s="12" t="s">
        <v>176</v>
      </c>
      <c r="F6" s="103" t="s">
        <v>137</v>
      </c>
      <c r="G6" s="47" t="s">
        <v>125</v>
      </c>
      <c r="H6" s="47"/>
      <c r="I6" s="47"/>
      <c r="J6" s="47"/>
      <c r="K6" s="47"/>
      <c r="L6" s="47" t="s">
        <v>177</v>
      </c>
      <c r="M6" s="47"/>
      <c r="N6" s="47"/>
      <c r="O6" s="47"/>
      <c r="P6" s="47"/>
      <c r="Q6" s="5" t="s">
        <v>178</v>
      </c>
      <c r="R6" s="5" t="s">
        <v>179</v>
      </c>
    </row>
    <row r="7" spans="1:18" ht="12.75">
      <c r="A7" s="11"/>
      <c r="B7" s="4"/>
      <c r="C7" s="102" t="s">
        <v>23</v>
      </c>
      <c r="D7" s="4"/>
      <c r="E7" s="12" t="s">
        <v>180</v>
      </c>
      <c r="F7" s="104" t="s">
        <v>181</v>
      </c>
      <c r="G7" s="5" t="s">
        <v>138</v>
      </c>
      <c r="H7" s="5" t="s">
        <v>139</v>
      </c>
      <c r="I7" s="3" t="s">
        <v>140</v>
      </c>
      <c r="J7" s="3" t="s">
        <v>141</v>
      </c>
      <c r="K7" s="3" t="s">
        <v>182</v>
      </c>
      <c r="L7" s="3" t="s">
        <v>137</v>
      </c>
      <c r="M7" s="47" t="s">
        <v>183</v>
      </c>
      <c r="N7" s="47"/>
      <c r="O7" s="47"/>
      <c r="P7" s="47"/>
      <c r="Q7" s="12" t="s">
        <v>184</v>
      </c>
      <c r="R7" s="19" t="s">
        <v>185</v>
      </c>
    </row>
    <row r="8" spans="1:18" ht="12.75">
      <c r="A8" s="14"/>
      <c r="B8" s="4"/>
      <c r="C8" s="105" t="s">
        <v>35</v>
      </c>
      <c r="D8" s="4"/>
      <c r="E8" s="20"/>
      <c r="F8" s="106" t="s">
        <v>186</v>
      </c>
      <c r="G8" s="20" t="s">
        <v>154</v>
      </c>
      <c r="H8" s="107" t="s">
        <v>154</v>
      </c>
      <c r="I8" s="14" t="s">
        <v>155</v>
      </c>
      <c r="J8" s="14" t="s">
        <v>156</v>
      </c>
      <c r="K8" s="14" t="s">
        <v>187</v>
      </c>
      <c r="L8" s="14"/>
      <c r="M8" s="58" t="s">
        <v>188</v>
      </c>
      <c r="N8" s="58" t="s">
        <v>189</v>
      </c>
      <c r="O8" s="58" t="s">
        <v>190</v>
      </c>
      <c r="P8" s="58" t="s">
        <v>191</v>
      </c>
      <c r="Q8" s="20" t="s">
        <v>192</v>
      </c>
      <c r="R8" s="20" t="s">
        <v>193</v>
      </c>
    </row>
    <row r="9" spans="1:18" ht="12" customHeight="1">
      <c r="A9" s="7">
        <v>1</v>
      </c>
      <c r="B9" s="108">
        <v>2</v>
      </c>
      <c r="C9" s="108" t="s">
        <v>50</v>
      </c>
      <c r="D9" s="7" t="s">
        <v>49</v>
      </c>
      <c r="E9" s="7" t="s">
        <v>194</v>
      </c>
      <c r="F9" s="21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</row>
    <row r="10" spans="1:18" ht="12.75" hidden="1" outlineLevel="1">
      <c r="A10" s="109"/>
      <c r="B10" s="1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 customHeight="1" outlineLevel="2">
      <c r="A11" s="111">
        <v>2013</v>
      </c>
      <c r="B11" s="112">
        <v>1</v>
      </c>
      <c r="C11" s="67" t="s">
        <v>52</v>
      </c>
      <c r="D11" s="25">
        <v>101</v>
      </c>
      <c r="E11" s="25" t="s">
        <v>195</v>
      </c>
      <c r="F11" s="113">
        <v>941968</v>
      </c>
      <c r="G11" s="113">
        <v>382903</v>
      </c>
      <c r="H11" s="113">
        <v>532237</v>
      </c>
      <c r="I11" s="113">
        <v>8669</v>
      </c>
      <c r="J11" s="113">
        <v>6543</v>
      </c>
      <c r="K11" s="113">
        <v>0</v>
      </c>
      <c r="L11" s="113">
        <v>24482</v>
      </c>
      <c r="M11" s="113">
        <v>4018</v>
      </c>
      <c r="N11" s="113">
        <v>20516</v>
      </c>
      <c r="O11" s="113">
        <v>23</v>
      </c>
      <c r="P11" s="113">
        <v>26</v>
      </c>
      <c r="Q11" s="113">
        <v>64934</v>
      </c>
      <c r="R11" s="113">
        <v>6763</v>
      </c>
    </row>
    <row r="12" spans="1:18" s="27" customFormat="1" ht="15" customHeight="1" outlineLevel="2">
      <c r="A12" s="69">
        <v>2013</v>
      </c>
      <c r="B12" s="114">
        <v>2</v>
      </c>
      <c r="C12" s="67" t="s">
        <v>52</v>
      </c>
      <c r="D12" s="29">
        <v>102</v>
      </c>
      <c r="E12" s="29" t="s">
        <v>196</v>
      </c>
      <c r="F12" s="40">
        <v>917026</v>
      </c>
      <c r="G12" s="40">
        <v>252929</v>
      </c>
      <c r="H12" s="40">
        <v>628603</v>
      </c>
      <c r="I12" s="40">
        <v>35494</v>
      </c>
      <c r="J12" s="40">
        <v>10698</v>
      </c>
      <c r="K12" s="40">
        <v>0</v>
      </c>
      <c r="L12" s="40">
        <v>8728</v>
      </c>
      <c r="M12" s="40">
        <v>2273</v>
      </c>
      <c r="N12" s="40">
        <v>5975</v>
      </c>
      <c r="O12" s="40">
        <v>480</v>
      </c>
      <c r="P12" s="40">
        <v>204</v>
      </c>
      <c r="Q12" s="40">
        <v>4315</v>
      </c>
      <c r="R12" s="40">
        <v>0</v>
      </c>
    </row>
    <row r="13" spans="1:18" s="27" customFormat="1" ht="12.75" outlineLevel="2">
      <c r="A13" s="69">
        <v>2013</v>
      </c>
      <c r="B13" s="114">
        <v>3</v>
      </c>
      <c r="C13" s="67" t="s">
        <v>52</v>
      </c>
      <c r="D13" s="29">
        <v>103</v>
      </c>
      <c r="E13" s="29" t="s">
        <v>197</v>
      </c>
      <c r="F13" s="40">
        <v>560240</v>
      </c>
      <c r="G13" s="40">
        <v>219246</v>
      </c>
      <c r="H13" s="40">
        <v>325680</v>
      </c>
      <c r="I13" s="40">
        <v>15284</v>
      </c>
      <c r="J13" s="40">
        <v>59180</v>
      </c>
      <c r="K13" s="40">
        <v>8500</v>
      </c>
      <c r="L13" s="40">
        <v>4486</v>
      </c>
      <c r="M13" s="40">
        <v>1848</v>
      </c>
      <c r="N13" s="40">
        <v>2638</v>
      </c>
      <c r="O13" s="40">
        <v>0</v>
      </c>
      <c r="P13" s="40">
        <v>0</v>
      </c>
      <c r="Q13" s="40">
        <v>3442</v>
      </c>
      <c r="R13" s="40">
        <v>2500</v>
      </c>
    </row>
    <row r="14" spans="1:18" s="27" customFormat="1" ht="12.75" outlineLevel="2">
      <c r="A14" s="69">
        <v>2013</v>
      </c>
      <c r="B14" s="115">
        <v>4</v>
      </c>
      <c r="C14" s="72" t="s">
        <v>52</v>
      </c>
      <c r="D14" s="31">
        <v>104</v>
      </c>
      <c r="E14" s="31" t="s">
        <v>198</v>
      </c>
      <c r="F14" s="40">
        <v>114988</v>
      </c>
      <c r="G14" s="40">
        <v>30079</v>
      </c>
      <c r="H14" s="40">
        <v>83777</v>
      </c>
      <c r="I14" s="40">
        <v>1154</v>
      </c>
      <c r="J14" s="40">
        <v>4098</v>
      </c>
      <c r="K14" s="40">
        <v>0</v>
      </c>
      <c r="L14" s="40">
        <v>538</v>
      </c>
      <c r="M14" s="40">
        <v>361</v>
      </c>
      <c r="N14" s="40">
        <v>177</v>
      </c>
      <c r="O14" s="40">
        <v>0</v>
      </c>
      <c r="P14" s="40">
        <v>0</v>
      </c>
      <c r="Q14" s="40">
        <v>0</v>
      </c>
      <c r="R14" s="40">
        <v>0</v>
      </c>
    </row>
    <row r="15" spans="1:18" s="27" customFormat="1" ht="13.5" customHeight="1" outlineLevel="1">
      <c r="A15" s="69"/>
      <c r="B15" s="116"/>
      <c r="C15" s="74" t="s">
        <v>55</v>
      </c>
      <c r="D15" s="117"/>
      <c r="E15" s="117"/>
      <c r="F15" s="117">
        <f>SUBTOTAL(9,F11:F14)</f>
        <v>2534222</v>
      </c>
      <c r="G15" s="117">
        <f>SUBTOTAL(9,G11:G14)</f>
        <v>885157</v>
      </c>
      <c r="H15" s="117">
        <f>SUBTOTAL(9,H11:H14)</f>
        <v>1570297</v>
      </c>
      <c r="I15" s="117">
        <f>SUBTOTAL(9,I11:I14)</f>
        <v>60601</v>
      </c>
      <c r="J15" s="117">
        <f>SUBTOTAL(9,J11:J14)</f>
        <v>80519</v>
      </c>
      <c r="K15" s="117">
        <f>SUBTOTAL(9,K11:K14)</f>
        <v>8500</v>
      </c>
      <c r="L15" s="117">
        <f>SUBTOTAL(9,L11:L14)</f>
        <v>38234</v>
      </c>
      <c r="M15" s="117">
        <f>SUBTOTAL(9,M11:M14)</f>
        <v>8500</v>
      </c>
      <c r="N15" s="117">
        <f>SUBTOTAL(9,N11:N14)</f>
        <v>29306</v>
      </c>
      <c r="O15" s="117">
        <f>SUBTOTAL(9,O11:O14)</f>
        <v>503</v>
      </c>
      <c r="P15" s="117">
        <f>SUBTOTAL(9,P11:P14)</f>
        <v>230</v>
      </c>
      <c r="Q15" s="117">
        <f>SUBTOTAL(9,Q11:Q14)</f>
        <v>72691</v>
      </c>
      <c r="R15" s="118">
        <f>SUBTOTAL(9,R11:R14)</f>
        <v>9263</v>
      </c>
    </row>
    <row r="16" spans="1:19" s="27" customFormat="1" ht="12.75" outlineLevel="2">
      <c r="A16" s="69">
        <v>2013</v>
      </c>
      <c r="B16" s="38">
        <v>5</v>
      </c>
      <c r="C16" s="77" t="s">
        <v>56</v>
      </c>
      <c r="D16" s="38">
        <v>201</v>
      </c>
      <c r="E16" s="41" t="s">
        <v>199</v>
      </c>
      <c r="F16" s="78">
        <v>1019220</v>
      </c>
      <c r="G16" s="40">
        <v>255771</v>
      </c>
      <c r="H16" s="40">
        <v>612398</v>
      </c>
      <c r="I16" s="40">
        <v>36836</v>
      </c>
      <c r="J16" s="40">
        <v>5918</v>
      </c>
      <c r="K16" s="40">
        <v>0</v>
      </c>
      <c r="L16" s="40">
        <v>8308</v>
      </c>
      <c r="M16" s="40">
        <v>1238</v>
      </c>
      <c r="N16" s="40">
        <v>5576</v>
      </c>
      <c r="O16" s="40">
        <v>300</v>
      </c>
      <c r="P16" s="40">
        <v>0</v>
      </c>
      <c r="Q16" s="40">
        <v>146</v>
      </c>
      <c r="R16" s="40">
        <v>12000</v>
      </c>
      <c r="S16" s="40"/>
    </row>
    <row r="17" spans="1:18" s="27" customFormat="1" ht="12.75" outlineLevel="2">
      <c r="A17" s="69">
        <v>2013</v>
      </c>
      <c r="B17" s="29">
        <v>6</v>
      </c>
      <c r="C17" s="67" t="s">
        <v>56</v>
      </c>
      <c r="D17" s="29">
        <v>202</v>
      </c>
      <c r="E17" s="27" t="s">
        <v>200</v>
      </c>
      <c r="F17" s="78">
        <v>1758181</v>
      </c>
      <c r="G17" s="40">
        <v>713478</v>
      </c>
      <c r="H17" s="40">
        <v>950192</v>
      </c>
      <c r="I17" s="40">
        <v>62018</v>
      </c>
      <c r="J17" s="40">
        <v>29647</v>
      </c>
      <c r="K17" s="40">
        <v>0</v>
      </c>
      <c r="L17" s="40">
        <v>60604</v>
      </c>
      <c r="M17" s="40">
        <v>11466</v>
      </c>
      <c r="N17" s="40">
        <v>46208</v>
      </c>
      <c r="O17" s="40">
        <v>146</v>
      </c>
      <c r="P17" s="40">
        <v>10</v>
      </c>
      <c r="Q17" s="40">
        <v>49675</v>
      </c>
      <c r="R17" s="40">
        <v>2500</v>
      </c>
    </row>
    <row r="18" spans="1:19" s="27" customFormat="1" ht="12.75" outlineLevel="2">
      <c r="A18" s="69">
        <v>2013</v>
      </c>
      <c r="B18" s="29">
        <v>7</v>
      </c>
      <c r="C18" s="67" t="s">
        <v>56</v>
      </c>
      <c r="D18" s="29">
        <v>203</v>
      </c>
      <c r="E18" s="27" t="s">
        <v>201</v>
      </c>
      <c r="F18" s="78">
        <v>778147</v>
      </c>
      <c r="G18" s="40">
        <v>371719</v>
      </c>
      <c r="H18" s="40">
        <v>266198</v>
      </c>
      <c r="I18" s="40">
        <v>45399</v>
      </c>
      <c r="J18" s="40">
        <v>78317</v>
      </c>
      <c r="K18" s="40">
        <v>0</v>
      </c>
      <c r="L18" s="40">
        <v>13733</v>
      </c>
      <c r="M18" s="40">
        <v>2663</v>
      </c>
      <c r="N18" s="40">
        <v>9817</v>
      </c>
      <c r="O18" s="40">
        <v>0</v>
      </c>
      <c r="P18" s="40">
        <v>120</v>
      </c>
      <c r="Q18" s="40">
        <v>946</v>
      </c>
      <c r="R18" s="40">
        <v>3323</v>
      </c>
      <c r="S18" s="40"/>
    </row>
    <row r="19" spans="1:18" s="27" customFormat="1" ht="12.75" outlineLevel="2">
      <c r="A19" s="69">
        <v>2013</v>
      </c>
      <c r="B19" s="29">
        <v>8</v>
      </c>
      <c r="C19" s="67" t="s">
        <v>56</v>
      </c>
      <c r="D19" s="29">
        <v>204</v>
      </c>
      <c r="E19" s="27" t="s">
        <v>202</v>
      </c>
      <c r="F19" s="78">
        <v>932945</v>
      </c>
      <c r="G19" s="40">
        <v>375125</v>
      </c>
      <c r="H19" s="40">
        <v>413000</v>
      </c>
      <c r="I19" s="40">
        <v>63104</v>
      </c>
      <c r="J19" s="40">
        <v>396</v>
      </c>
      <c r="K19" s="40">
        <v>0</v>
      </c>
      <c r="L19" s="40">
        <v>10281</v>
      </c>
      <c r="M19" s="40">
        <v>4344</v>
      </c>
      <c r="N19" s="40">
        <v>3700</v>
      </c>
      <c r="O19" s="40">
        <v>495</v>
      </c>
      <c r="P19" s="40">
        <v>33</v>
      </c>
      <c r="Q19" s="40">
        <v>3377</v>
      </c>
      <c r="R19" s="40">
        <v>2116</v>
      </c>
    </row>
    <row r="20" spans="1:18" s="27" customFormat="1" ht="12.75" outlineLevel="2">
      <c r="A20" s="69">
        <v>2013</v>
      </c>
      <c r="B20" s="29">
        <v>9</v>
      </c>
      <c r="C20" s="67" t="s">
        <v>56</v>
      </c>
      <c r="D20" s="29">
        <v>205</v>
      </c>
      <c r="E20" s="27" t="s">
        <v>203</v>
      </c>
      <c r="F20" s="78">
        <v>667294</v>
      </c>
      <c r="G20" s="40">
        <v>275171</v>
      </c>
      <c r="H20" s="40">
        <v>340887</v>
      </c>
      <c r="I20" s="40">
        <v>42210</v>
      </c>
      <c r="J20" s="40">
        <v>6322</v>
      </c>
      <c r="K20" s="40">
        <v>0</v>
      </c>
      <c r="L20" s="40">
        <v>9020</v>
      </c>
      <c r="M20" s="40">
        <v>2020</v>
      </c>
      <c r="N20" s="40">
        <v>5666</v>
      </c>
      <c r="O20" s="40">
        <v>82</v>
      </c>
      <c r="P20" s="40">
        <v>5</v>
      </c>
      <c r="Q20" s="40">
        <v>31193</v>
      </c>
      <c r="R20" s="40">
        <v>16000</v>
      </c>
    </row>
    <row r="21" spans="1:18" s="27" customFormat="1" ht="12.75" outlineLevel="2">
      <c r="A21" s="69">
        <v>2013</v>
      </c>
      <c r="B21" s="29">
        <v>10</v>
      </c>
      <c r="C21" s="67" t="s">
        <v>56</v>
      </c>
      <c r="D21" s="29">
        <v>206</v>
      </c>
      <c r="E21" s="27" t="s">
        <v>204</v>
      </c>
      <c r="F21" s="78">
        <v>210717</v>
      </c>
      <c r="G21" s="40">
        <v>36333</v>
      </c>
      <c r="H21" s="40">
        <v>153958</v>
      </c>
      <c r="I21" s="40">
        <v>20426</v>
      </c>
      <c r="J21" s="40">
        <v>0</v>
      </c>
      <c r="K21" s="40">
        <v>0</v>
      </c>
      <c r="L21" s="40">
        <v>6346</v>
      </c>
      <c r="M21" s="40">
        <v>406</v>
      </c>
      <c r="N21" s="40">
        <v>5940</v>
      </c>
      <c r="O21" s="40">
        <v>0</v>
      </c>
      <c r="P21" s="40">
        <v>0</v>
      </c>
      <c r="Q21" s="40">
        <v>1157</v>
      </c>
      <c r="R21" s="40">
        <v>3655</v>
      </c>
    </row>
    <row r="22" spans="1:19" s="27" customFormat="1" ht="12.75" outlineLevel="2">
      <c r="A22" s="69">
        <v>2013</v>
      </c>
      <c r="B22" s="29">
        <v>11</v>
      </c>
      <c r="C22" s="67" t="s">
        <v>56</v>
      </c>
      <c r="D22" s="29">
        <v>207</v>
      </c>
      <c r="E22" s="27" t="s">
        <v>205</v>
      </c>
      <c r="F22" s="78">
        <v>793654</v>
      </c>
      <c r="G22" s="40">
        <v>253615</v>
      </c>
      <c r="H22" s="40">
        <v>319998</v>
      </c>
      <c r="I22" s="40">
        <v>61713</v>
      </c>
      <c r="J22" s="40">
        <v>19967</v>
      </c>
      <c r="K22" s="40">
        <v>0</v>
      </c>
      <c r="L22" s="40">
        <v>27498</v>
      </c>
      <c r="M22" s="40">
        <v>8921</v>
      </c>
      <c r="N22" s="40">
        <v>11340</v>
      </c>
      <c r="O22" s="40">
        <v>1397</v>
      </c>
      <c r="P22" s="40">
        <v>761</v>
      </c>
      <c r="Q22" s="40">
        <v>13000</v>
      </c>
      <c r="R22" s="40">
        <v>2000</v>
      </c>
      <c r="S22" s="40"/>
    </row>
    <row r="23" spans="1:18" s="27" customFormat="1" ht="14.25" customHeight="1" outlineLevel="2">
      <c r="A23" s="69">
        <v>2013</v>
      </c>
      <c r="B23" s="29">
        <v>12</v>
      </c>
      <c r="C23" s="67" t="s">
        <v>56</v>
      </c>
      <c r="D23" s="29">
        <v>208</v>
      </c>
      <c r="E23" s="27" t="s">
        <v>206</v>
      </c>
      <c r="F23" s="78">
        <v>127295</v>
      </c>
      <c r="G23" s="40">
        <v>31942</v>
      </c>
      <c r="H23" s="40">
        <v>67051</v>
      </c>
      <c r="I23" s="40">
        <v>2084</v>
      </c>
      <c r="J23" s="40">
        <v>272</v>
      </c>
      <c r="K23" s="40">
        <v>0</v>
      </c>
      <c r="L23" s="40">
        <v>2733</v>
      </c>
      <c r="M23" s="40">
        <v>1085</v>
      </c>
      <c r="N23" s="40">
        <v>1517</v>
      </c>
      <c r="O23" s="40">
        <v>0</v>
      </c>
      <c r="P23" s="40">
        <v>1</v>
      </c>
      <c r="Q23" s="40">
        <v>81</v>
      </c>
      <c r="R23" s="40">
        <v>0</v>
      </c>
    </row>
    <row r="24" spans="1:18" s="27" customFormat="1" ht="12.75" outlineLevel="2">
      <c r="A24" s="69">
        <v>2013</v>
      </c>
      <c r="B24" s="29">
        <v>13</v>
      </c>
      <c r="C24" s="67" t="s">
        <v>56</v>
      </c>
      <c r="D24" s="29">
        <v>209</v>
      </c>
      <c r="E24" s="27" t="s">
        <v>207</v>
      </c>
      <c r="F24" s="78">
        <v>55971</v>
      </c>
      <c r="G24" s="40">
        <v>1334</v>
      </c>
      <c r="H24" s="40">
        <v>26402</v>
      </c>
      <c r="I24" s="40">
        <v>8480</v>
      </c>
      <c r="J24" s="40">
        <v>0</v>
      </c>
      <c r="K24" s="40">
        <v>0</v>
      </c>
      <c r="L24" s="40">
        <v>428</v>
      </c>
      <c r="M24" s="40">
        <v>21</v>
      </c>
      <c r="N24" s="40">
        <v>339</v>
      </c>
      <c r="O24" s="40">
        <v>11</v>
      </c>
      <c r="P24" s="40">
        <v>0</v>
      </c>
      <c r="Q24" s="40">
        <v>282</v>
      </c>
      <c r="R24" s="40">
        <v>0</v>
      </c>
    </row>
    <row r="25" spans="1:18" s="27" customFormat="1" ht="12.75" outlineLevel="2">
      <c r="A25" s="69">
        <v>2013</v>
      </c>
      <c r="B25" s="29">
        <v>14</v>
      </c>
      <c r="C25" s="67" t="s">
        <v>56</v>
      </c>
      <c r="D25" s="29">
        <v>210</v>
      </c>
      <c r="E25" s="27" t="s">
        <v>208</v>
      </c>
      <c r="F25" s="78">
        <v>19128</v>
      </c>
      <c r="G25" s="40">
        <v>3396</v>
      </c>
      <c r="H25" s="40">
        <v>3690</v>
      </c>
      <c r="I25" s="40">
        <v>76</v>
      </c>
      <c r="J25" s="40">
        <v>27</v>
      </c>
      <c r="K25" s="40">
        <v>0</v>
      </c>
      <c r="L25" s="40">
        <v>16</v>
      </c>
      <c r="M25" s="40">
        <v>7</v>
      </c>
      <c r="N25" s="40">
        <v>9</v>
      </c>
      <c r="O25" s="40">
        <v>0</v>
      </c>
      <c r="P25" s="40">
        <v>0</v>
      </c>
      <c r="Q25" s="40">
        <v>555</v>
      </c>
      <c r="R25" s="40">
        <v>0</v>
      </c>
    </row>
    <row r="26" spans="1:18" s="27" customFormat="1" ht="12.75" outlineLevel="2">
      <c r="A26" s="69">
        <v>2013</v>
      </c>
      <c r="B26" s="29">
        <v>15</v>
      </c>
      <c r="C26" s="67" t="s">
        <v>56</v>
      </c>
      <c r="D26" s="29">
        <v>211</v>
      </c>
      <c r="E26" s="27" t="s">
        <v>209</v>
      </c>
      <c r="F26" s="78">
        <v>376114</v>
      </c>
      <c r="G26" s="40">
        <v>10090</v>
      </c>
      <c r="H26" s="40">
        <v>143409</v>
      </c>
      <c r="I26" s="40">
        <v>1432</v>
      </c>
      <c r="J26" s="40">
        <v>113</v>
      </c>
      <c r="K26" s="40">
        <v>0</v>
      </c>
      <c r="L26" s="40">
        <v>1420</v>
      </c>
      <c r="M26" s="40">
        <v>107</v>
      </c>
      <c r="N26" s="40">
        <v>818</v>
      </c>
      <c r="O26" s="40">
        <v>2</v>
      </c>
      <c r="P26" s="40">
        <v>11</v>
      </c>
      <c r="Q26" s="40">
        <v>14295</v>
      </c>
      <c r="R26" s="40">
        <v>0</v>
      </c>
    </row>
    <row r="27" spans="1:18" s="27" customFormat="1" ht="12.75" outlineLevel="2">
      <c r="A27" s="69">
        <v>2013</v>
      </c>
      <c r="B27" s="29">
        <v>16</v>
      </c>
      <c r="C27" s="67" t="s">
        <v>56</v>
      </c>
      <c r="D27" s="29">
        <v>212</v>
      </c>
      <c r="E27" s="27" t="s">
        <v>210</v>
      </c>
      <c r="F27" s="78">
        <v>158124</v>
      </c>
      <c r="G27" s="40">
        <v>60096</v>
      </c>
      <c r="H27" s="40">
        <v>89623</v>
      </c>
      <c r="I27" s="40">
        <v>931</v>
      </c>
      <c r="J27" s="40">
        <v>2390</v>
      </c>
      <c r="K27" s="40">
        <v>0</v>
      </c>
      <c r="L27" s="40">
        <v>718</v>
      </c>
      <c r="M27" s="40">
        <v>131</v>
      </c>
      <c r="N27" s="40">
        <v>414</v>
      </c>
      <c r="O27" s="40">
        <v>22</v>
      </c>
      <c r="P27" s="40">
        <v>4</v>
      </c>
      <c r="Q27" s="40">
        <v>0</v>
      </c>
      <c r="R27" s="40">
        <v>0</v>
      </c>
    </row>
    <row r="28" spans="1:20" s="27" customFormat="1" ht="12.75" outlineLevel="2">
      <c r="A28" s="69">
        <v>2013</v>
      </c>
      <c r="B28" s="29">
        <v>17</v>
      </c>
      <c r="C28" s="67" t="s">
        <v>56</v>
      </c>
      <c r="D28" s="29">
        <v>213</v>
      </c>
      <c r="E28" s="27" t="s">
        <v>211</v>
      </c>
      <c r="F28" s="78">
        <v>115192</v>
      </c>
      <c r="G28" s="40">
        <v>39088</v>
      </c>
      <c r="H28" s="40">
        <v>45393</v>
      </c>
      <c r="I28" s="40">
        <v>5271</v>
      </c>
      <c r="J28" s="40">
        <v>3320</v>
      </c>
      <c r="K28" s="40">
        <v>0</v>
      </c>
      <c r="L28" s="40">
        <v>2448</v>
      </c>
      <c r="M28" s="40">
        <v>802</v>
      </c>
      <c r="N28" s="40">
        <v>738</v>
      </c>
      <c r="O28" s="40">
        <v>210</v>
      </c>
      <c r="P28" s="40">
        <v>135</v>
      </c>
      <c r="Q28" s="40">
        <v>980</v>
      </c>
      <c r="R28" s="40">
        <v>2850</v>
      </c>
      <c r="S28" s="40"/>
      <c r="T28" s="40"/>
    </row>
    <row r="29" spans="1:18" s="27" customFormat="1" ht="12.75" outlineLevel="2">
      <c r="A29" s="69">
        <v>2013</v>
      </c>
      <c r="B29" s="31">
        <v>18</v>
      </c>
      <c r="C29" s="72" t="s">
        <v>56</v>
      </c>
      <c r="D29" s="31">
        <v>214</v>
      </c>
      <c r="E29" s="27" t="s">
        <v>212</v>
      </c>
      <c r="F29" s="78">
        <v>42854</v>
      </c>
      <c r="G29" s="40">
        <v>820</v>
      </c>
      <c r="H29" s="40">
        <v>31991</v>
      </c>
      <c r="I29" s="40">
        <v>585</v>
      </c>
      <c r="J29" s="40">
        <v>56</v>
      </c>
      <c r="K29" s="40">
        <v>0</v>
      </c>
      <c r="L29" s="40">
        <v>2238</v>
      </c>
      <c r="M29" s="40">
        <v>26</v>
      </c>
      <c r="N29" s="40">
        <v>1608</v>
      </c>
      <c r="O29" s="40">
        <v>0</v>
      </c>
      <c r="P29" s="40">
        <v>0</v>
      </c>
      <c r="Q29" s="40">
        <v>1858</v>
      </c>
      <c r="R29" s="40">
        <v>595</v>
      </c>
    </row>
    <row r="30" spans="1:18" ht="12.75" outlineLevel="1">
      <c r="A30" s="111"/>
      <c r="B30" s="119"/>
      <c r="C30" s="80" t="s">
        <v>65</v>
      </c>
      <c r="D30" s="34"/>
      <c r="E30" s="34"/>
      <c r="F30" s="34">
        <f>SUBTOTAL(9,F16:F29)</f>
        <v>7054836</v>
      </c>
      <c r="G30" s="34">
        <f>SUBTOTAL(9,G16:G29)</f>
        <v>2427978</v>
      </c>
      <c r="H30" s="34">
        <f>SUBTOTAL(9,H16:H29)</f>
        <v>3464190</v>
      </c>
      <c r="I30" s="117">
        <f>SUBTOTAL(9,I16:I29)</f>
        <v>350565</v>
      </c>
      <c r="J30" s="34">
        <f>SUBTOTAL(9,J16:J29)</f>
        <v>146745</v>
      </c>
      <c r="K30" s="34">
        <f>SUBTOTAL(9,K16:K29)</f>
        <v>0</v>
      </c>
      <c r="L30" s="34">
        <f>SUBTOTAL(9,L16:L29)</f>
        <v>145791</v>
      </c>
      <c r="M30" s="34">
        <f>SUBTOTAL(9,M16:M29)</f>
        <v>33237</v>
      </c>
      <c r="N30" s="34">
        <f>SUBTOTAL(9,N16:N29)</f>
        <v>93690</v>
      </c>
      <c r="O30" s="34">
        <f>SUBTOTAL(9,O16:O29)</f>
        <v>2665</v>
      </c>
      <c r="P30" s="34">
        <f>SUBTOTAL(9,P16:P29)</f>
        <v>1080</v>
      </c>
      <c r="Q30" s="34">
        <f>SUBTOTAL(9,Q16:Q29)</f>
        <v>117545</v>
      </c>
      <c r="R30" s="36">
        <f>SUBTOTAL(9,R16:R29)</f>
        <v>45039</v>
      </c>
    </row>
    <row r="31" spans="1:18" s="27" customFormat="1" ht="12.75" outlineLevel="2">
      <c r="A31" s="69">
        <v>2013</v>
      </c>
      <c r="B31" s="38">
        <v>19</v>
      </c>
      <c r="C31" s="77" t="s">
        <v>66</v>
      </c>
      <c r="D31" s="38">
        <v>301</v>
      </c>
      <c r="E31" s="38" t="s">
        <v>213</v>
      </c>
      <c r="F31" s="78">
        <v>1172836</v>
      </c>
      <c r="G31" s="40">
        <v>482875</v>
      </c>
      <c r="H31" s="40">
        <v>596125</v>
      </c>
      <c r="I31" s="40">
        <v>93836</v>
      </c>
      <c r="J31" s="40">
        <v>42211</v>
      </c>
      <c r="K31" s="40">
        <v>0</v>
      </c>
      <c r="L31" s="40">
        <v>13537</v>
      </c>
      <c r="M31" s="40">
        <v>5357</v>
      </c>
      <c r="N31" s="40">
        <v>7913</v>
      </c>
      <c r="O31" s="40">
        <v>267</v>
      </c>
      <c r="P31" s="40">
        <v>216</v>
      </c>
      <c r="Q31" s="40">
        <v>1642</v>
      </c>
      <c r="R31" s="40">
        <v>0</v>
      </c>
    </row>
    <row r="32" spans="1:19" s="27" customFormat="1" ht="12.75" outlineLevel="2">
      <c r="A32" s="69">
        <v>2013</v>
      </c>
      <c r="B32" s="29">
        <v>20</v>
      </c>
      <c r="C32" s="67" t="s">
        <v>66</v>
      </c>
      <c r="D32" s="29">
        <v>302</v>
      </c>
      <c r="E32" s="29" t="s">
        <v>214</v>
      </c>
      <c r="F32" s="78">
        <v>1088532</v>
      </c>
      <c r="G32" s="40">
        <v>399729</v>
      </c>
      <c r="H32" s="40">
        <v>628655</v>
      </c>
      <c r="I32" s="40">
        <v>18629</v>
      </c>
      <c r="J32" s="40">
        <v>35311</v>
      </c>
      <c r="K32" s="40">
        <v>0</v>
      </c>
      <c r="L32" s="40">
        <v>11058</v>
      </c>
      <c r="M32" s="40">
        <v>3274</v>
      </c>
      <c r="N32" s="40">
        <v>6419</v>
      </c>
      <c r="O32" s="40">
        <v>134</v>
      </c>
      <c r="P32" s="40">
        <v>146</v>
      </c>
      <c r="Q32" s="40">
        <v>11443</v>
      </c>
      <c r="R32" s="40">
        <v>27424</v>
      </c>
      <c r="S32" s="40"/>
    </row>
    <row r="33" spans="1:18" s="27" customFormat="1" ht="12.75" outlineLevel="2">
      <c r="A33" s="69">
        <v>2013</v>
      </c>
      <c r="B33" s="29">
        <v>21</v>
      </c>
      <c r="C33" s="67" t="s">
        <v>66</v>
      </c>
      <c r="D33" s="29">
        <v>303</v>
      </c>
      <c r="E33" s="29" t="s">
        <v>215</v>
      </c>
      <c r="F33" s="78">
        <v>405316</v>
      </c>
      <c r="G33" s="40">
        <v>147180</v>
      </c>
      <c r="H33" s="40">
        <v>245184</v>
      </c>
      <c r="I33" s="40">
        <v>12951</v>
      </c>
      <c r="J33" s="40">
        <v>1282</v>
      </c>
      <c r="K33" s="40">
        <v>0</v>
      </c>
      <c r="L33" s="40">
        <v>13763</v>
      </c>
      <c r="M33" s="40">
        <v>4857</v>
      </c>
      <c r="N33" s="40">
        <v>8875</v>
      </c>
      <c r="O33" s="40">
        <v>0</v>
      </c>
      <c r="P33" s="40">
        <v>0</v>
      </c>
      <c r="Q33" s="40">
        <v>11036</v>
      </c>
      <c r="R33" s="40">
        <v>1003</v>
      </c>
    </row>
    <row r="34" spans="1:19" s="27" customFormat="1" ht="12.75" outlineLevel="2">
      <c r="A34" s="69">
        <v>2013</v>
      </c>
      <c r="B34" s="29">
        <v>22</v>
      </c>
      <c r="C34" s="67" t="s">
        <v>66</v>
      </c>
      <c r="D34" s="29">
        <v>304</v>
      </c>
      <c r="E34" s="29" t="s">
        <v>216</v>
      </c>
      <c r="F34" s="78">
        <v>649431</v>
      </c>
      <c r="G34" s="40">
        <v>272778</v>
      </c>
      <c r="H34" s="40">
        <v>343001</v>
      </c>
      <c r="I34" s="40">
        <v>20870</v>
      </c>
      <c r="J34" s="40">
        <v>509</v>
      </c>
      <c r="K34" s="40">
        <v>0</v>
      </c>
      <c r="L34" s="40">
        <v>7890</v>
      </c>
      <c r="M34" s="40">
        <v>1782</v>
      </c>
      <c r="N34" s="40">
        <v>5812</v>
      </c>
      <c r="O34" s="40">
        <v>249</v>
      </c>
      <c r="P34" s="40">
        <v>50</v>
      </c>
      <c r="Q34" s="40">
        <v>4557</v>
      </c>
      <c r="R34" s="40">
        <v>0</v>
      </c>
      <c r="S34" s="40"/>
    </row>
    <row r="35" spans="1:18" s="27" customFormat="1" ht="12.75" outlineLevel="2">
      <c r="A35" s="69">
        <v>2013</v>
      </c>
      <c r="B35" s="29">
        <v>23</v>
      </c>
      <c r="C35" s="67" t="s">
        <v>66</v>
      </c>
      <c r="D35" s="29">
        <v>305</v>
      </c>
      <c r="E35" s="29" t="s">
        <v>217</v>
      </c>
      <c r="F35" s="78">
        <v>875834</v>
      </c>
      <c r="G35" s="40">
        <v>256542</v>
      </c>
      <c r="H35" s="40">
        <v>503430</v>
      </c>
      <c r="I35" s="40">
        <v>76200</v>
      </c>
      <c r="J35" s="40">
        <v>9652</v>
      </c>
      <c r="K35" s="40">
        <v>500</v>
      </c>
      <c r="L35" s="40">
        <v>6251</v>
      </c>
      <c r="M35" s="40">
        <v>4049</v>
      </c>
      <c r="N35" s="40">
        <v>1197</v>
      </c>
      <c r="O35" s="40">
        <v>848</v>
      </c>
      <c r="P35" s="40">
        <v>8</v>
      </c>
      <c r="Q35" s="40">
        <v>10477</v>
      </c>
      <c r="R35" s="40">
        <v>2000</v>
      </c>
    </row>
    <row r="36" spans="1:18" s="27" customFormat="1" ht="12.75" outlineLevel="2">
      <c r="A36" s="69">
        <v>2013</v>
      </c>
      <c r="B36" s="29">
        <v>24</v>
      </c>
      <c r="C36" s="67" t="s">
        <v>66</v>
      </c>
      <c r="D36" s="29">
        <v>306</v>
      </c>
      <c r="E36" s="29" t="s">
        <v>218</v>
      </c>
      <c r="F36" s="78">
        <v>334083</v>
      </c>
      <c r="G36" s="40">
        <v>64956</v>
      </c>
      <c r="H36" s="40">
        <v>260428</v>
      </c>
      <c r="I36" s="40">
        <v>8606</v>
      </c>
      <c r="J36" s="40">
        <v>93</v>
      </c>
      <c r="K36" s="40">
        <v>0</v>
      </c>
      <c r="L36" s="40">
        <v>7556</v>
      </c>
      <c r="M36" s="40">
        <v>1716</v>
      </c>
      <c r="N36" s="40">
        <v>5685</v>
      </c>
      <c r="O36" s="40">
        <v>155</v>
      </c>
      <c r="P36" s="40">
        <v>0</v>
      </c>
      <c r="Q36" s="40">
        <v>13135</v>
      </c>
      <c r="R36" s="40">
        <v>0</v>
      </c>
    </row>
    <row r="37" spans="1:18" s="27" customFormat="1" ht="12.75" outlineLevel="2">
      <c r="A37" s="69">
        <v>2013</v>
      </c>
      <c r="B37" s="29">
        <v>25</v>
      </c>
      <c r="C37" s="67" t="s">
        <v>66</v>
      </c>
      <c r="D37" s="29">
        <v>307</v>
      </c>
      <c r="E37" s="29" t="s">
        <v>219</v>
      </c>
      <c r="F37" s="78">
        <v>850685</v>
      </c>
      <c r="G37" s="40">
        <v>326155</v>
      </c>
      <c r="H37" s="40">
        <v>512597</v>
      </c>
      <c r="I37" s="40">
        <v>11933</v>
      </c>
      <c r="J37" s="40">
        <v>9509</v>
      </c>
      <c r="K37" s="40">
        <v>0</v>
      </c>
      <c r="L37" s="40">
        <v>5279</v>
      </c>
      <c r="M37" s="40">
        <v>2457</v>
      </c>
      <c r="N37" s="40">
        <v>2822</v>
      </c>
      <c r="O37" s="40">
        <v>0</v>
      </c>
      <c r="P37" s="40">
        <v>0</v>
      </c>
      <c r="Q37" s="40">
        <v>93786</v>
      </c>
      <c r="R37" s="40">
        <v>2300</v>
      </c>
    </row>
    <row r="38" spans="1:18" s="27" customFormat="1" ht="12.75" outlineLevel="2">
      <c r="A38" s="120">
        <v>2013</v>
      </c>
      <c r="B38" s="29">
        <v>26</v>
      </c>
      <c r="C38" s="67" t="s">
        <v>66</v>
      </c>
      <c r="D38" s="29">
        <v>308</v>
      </c>
      <c r="E38" s="29" t="s">
        <v>220</v>
      </c>
      <c r="F38" s="78">
        <v>459732</v>
      </c>
      <c r="G38" s="40">
        <v>154301</v>
      </c>
      <c r="H38" s="40">
        <v>189600</v>
      </c>
      <c r="I38" s="40">
        <v>11259</v>
      </c>
      <c r="J38" s="40">
        <v>7460</v>
      </c>
      <c r="K38" s="40">
        <v>0</v>
      </c>
      <c r="L38" s="40">
        <v>7980</v>
      </c>
      <c r="M38" s="40">
        <v>1338</v>
      </c>
      <c r="N38" s="40">
        <v>5773</v>
      </c>
      <c r="O38" s="40">
        <v>109</v>
      </c>
      <c r="P38" s="40">
        <v>0</v>
      </c>
      <c r="Q38" s="40">
        <v>1711</v>
      </c>
      <c r="R38" s="40">
        <v>0</v>
      </c>
    </row>
    <row r="39" spans="1:18" s="27" customFormat="1" ht="12.75" outlineLevel="2">
      <c r="A39" s="69">
        <v>2013</v>
      </c>
      <c r="B39" s="29">
        <v>27</v>
      </c>
      <c r="C39" s="67" t="s">
        <v>66</v>
      </c>
      <c r="D39" s="29">
        <v>309</v>
      </c>
      <c r="E39" s="29" t="s">
        <v>221</v>
      </c>
      <c r="F39" s="78">
        <v>1130700</v>
      </c>
      <c r="G39" s="40">
        <v>371789</v>
      </c>
      <c r="H39" s="40">
        <v>734673</v>
      </c>
      <c r="I39" s="40">
        <v>24238</v>
      </c>
      <c r="J39" s="40">
        <v>11326</v>
      </c>
      <c r="K39" s="40">
        <v>2315</v>
      </c>
      <c r="L39" s="40">
        <v>11361</v>
      </c>
      <c r="M39" s="40">
        <v>3826</v>
      </c>
      <c r="N39" s="40">
        <v>7441</v>
      </c>
      <c r="O39" s="40">
        <v>94</v>
      </c>
      <c r="P39" s="40">
        <v>74</v>
      </c>
      <c r="Q39" s="40">
        <v>8787</v>
      </c>
      <c r="R39" s="40">
        <v>0</v>
      </c>
    </row>
    <row r="40" spans="1:18" s="27" customFormat="1" ht="12.75" outlineLevel="2">
      <c r="A40" s="69">
        <v>2013</v>
      </c>
      <c r="B40" s="29">
        <v>28</v>
      </c>
      <c r="C40" s="67" t="s">
        <v>66</v>
      </c>
      <c r="D40" s="29">
        <v>310</v>
      </c>
      <c r="E40" s="29" t="s">
        <v>222</v>
      </c>
      <c r="F40" s="78">
        <v>1294393</v>
      </c>
      <c r="G40" s="40">
        <v>156625</v>
      </c>
      <c r="H40" s="40">
        <v>1003527</v>
      </c>
      <c r="I40" s="40">
        <v>68854</v>
      </c>
      <c r="J40" s="40">
        <v>1079</v>
      </c>
      <c r="K40" s="40">
        <v>7082</v>
      </c>
      <c r="L40" s="40">
        <v>35910</v>
      </c>
      <c r="M40" s="40">
        <v>4814</v>
      </c>
      <c r="N40" s="40">
        <v>30768</v>
      </c>
      <c r="O40" s="40">
        <v>328</v>
      </c>
      <c r="P40" s="40">
        <v>0</v>
      </c>
      <c r="Q40" s="40">
        <v>27069</v>
      </c>
      <c r="R40" s="40">
        <v>28415</v>
      </c>
    </row>
    <row r="41" spans="1:18" s="45" customFormat="1" ht="12.75" outlineLevel="2">
      <c r="A41" s="69">
        <v>2013</v>
      </c>
      <c r="B41" s="29">
        <v>29</v>
      </c>
      <c r="C41" s="67" t="s">
        <v>66</v>
      </c>
      <c r="D41" s="29">
        <v>311</v>
      </c>
      <c r="E41" s="29" t="s">
        <v>223</v>
      </c>
      <c r="F41" s="78">
        <v>1311679</v>
      </c>
      <c r="G41" s="40">
        <v>499551</v>
      </c>
      <c r="H41" s="40">
        <v>695893</v>
      </c>
      <c r="I41" s="40">
        <v>116235</v>
      </c>
      <c r="J41" s="40">
        <v>14839</v>
      </c>
      <c r="K41" s="40">
        <v>0</v>
      </c>
      <c r="L41" s="40">
        <v>14720</v>
      </c>
      <c r="M41" s="40">
        <v>2724</v>
      </c>
      <c r="N41" s="40">
        <v>11718</v>
      </c>
      <c r="O41" s="40">
        <v>278</v>
      </c>
      <c r="P41" s="40">
        <v>574</v>
      </c>
      <c r="Q41" s="40">
        <v>15434</v>
      </c>
      <c r="R41" s="40">
        <v>371698</v>
      </c>
    </row>
    <row r="42" spans="1:18" s="27" customFormat="1" ht="12.75" outlineLevel="2">
      <c r="A42" s="69">
        <v>2013</v>
      </c>
      <c r="B42" s="31">
        <v>30</v>
      </c>
      <c r="C42" s="72" t="s">
        <v>66</v>
      </c>
      <c r="D42" s="31">
        <v>312</v>
      </c>
      <c r="E42" s="31" t="s">
        <v>224</v>
      </c>
      <c r="F42" s="78">
        <v>236925</v>
      </c>
      <c r="G42" s="40">
        <v>105809</v>
      </c>
      <c r="H42" s="40">
        <v>107581</v>
      </c>
      <c r="I42" s="40">
        <v>23535</v>
      </c>
      <c r="J42" s="40">
        <v>0</v>
      </c>
      <c r="K42" s="40">
        <v>0</v>
      </c>
      <c r="L42" s="40">
        <v>4928</v>
      </c>
      <c r="M42" s="40">
        <v>1858</v>
      </c>
      <c r="N42" s="40">
        <v>2955</v>
      </c>
      <c r="O42" s="40">
        <v>115</v>
      </c>
      <c r="P42" s="40">
        <v>0</v>
      </c>
      <c r="Q42" s="40">
        <v>12741</v>
      </c>
      <c r="R42" s="40">
        <v>19000</v>
      </c>
    </row>
    <row r="43" spans="1:18" s="27" customFormat="1" ht="12.75" outlineLevel="2">
      <c r="A43" s="120">
        <v>2013</v>
      </c>
      <c r="B43" s="121">
        <v>31</v>
      </c>
      <c r="C43" s="83" t="s">
        <v>66</v>
      </c>
      <c r="D43" s="43">
        <v>313</v>
      </c>
      <c r="E43" s="43" t="s">
        <v>225</v>
      </c>
      <c r="F43" s="78">
        <v>278464</v>
      </c>
      <c r="G43" s="78">
        <v>24442</v>
      </c>
      <c r="H43" s="78">
        <v>249567</v>
      </c>
      <c r="I43" s="78">
        <v>3595</v>
      </c>
      <c r="J43" s="78">
        <v>860</v>
      </c>
      <c r="K43" s="78">
        <v>0</v>
      </c>
      <c r="L43" s="78">
        <v>8635</v>
      </c>
      <c r="M43" s="78">
        <v>1914</v>
      </c>
      <c r="N43" s="78">
        <v>6660</v>
      </c>
      <c r="O43" s="78">
        <v>40</v>
      </c>
      <c r="P43" s="78">
        <v>21</v>
      </c>
      <c r="Q43" s="78">
        <v>17503</v>
      </c>
      <c r="R43" s="78">
        <v>156819</v>
      </c>
    </row>
    <row r="44" spans="1:18" ht="12.75" outlineLevel="1">
      <c r="A44" s="111"/>
      <c r="B44" s="119"/>
      <c r="C44" s="80" t="s">
        <v>72</v>
      </c>
      <c r="D44" s="34"/>
      <c r="E44" s="34"/>
      <c r="F44" s="34">
        <f>SUBTOTAL(9,F31:F43)</f>
        <v>10088610</v>
      </c>
      <c r="G44" s="34">
        <f>SUBTOTAL(9,G31:G43)</f>
        <v>3262732</v>
      </c>
      <c r="H44" s="34">
        <f>SUBTOTAL(9,H31:H43)</f>
        <v>6070261</v>
      </c>
      <c r="I44" s="34">
        <f>SUBTOTAL(9,I31:I43)</f>
        <v>490741</v>
      </c>
      <c r="J44" s="34">
        <f>SUBTOTAL(9,J31:J43)</f>
        <v>134131</v>
      </c>
      <c r="K44" s="34">
        <f>SUBTOTAL(9,K31:K43)</f>
        <v>9897</v>
      </c>
      <c r="L44" s="34">
        <f>SUBTOTAL(9,L31:L43)</f>
        <v>148868</v>
      </c>
      <c r="M44" s="34">
        <f>SUBTOTAL(9,M31:M43)</f>
        <v>39966</v>
      </c>
      <c r="N44" s="34">
        <f>SUBTOTAL(9,N31:N43)</f>
        <v>104038</v>
      </c>
      <c r="O44" s="34">
        <f>SUBTOTAL(9,O31:O43)</f>
        <v>2617</v>
      </c>
      <c r="P44" s="34">
        <f>SUBTOTAL(9,P31:P43)</f>
        <v>1089</v>
      </c>
      <c r="Q44" s="34">
        <f>SUBTOTAL(9,Q31:Q43)</f>
        <v>229321</v>
      </c>
      <c r="R44" s="36">
        <f>SUBTOTAL(9,R31:R43)</f>
        <v>608659</v>
      </c>
    </row>
    <row r="45" spans="1:18" s="27" customFormat="1" ht="12.75" outlineLevel="2">
      <c r="A45" s="69">
        <v>2013</v>
      </c>
      <c r="B45" s="38">
        <v>32</v>
      </c>
      <c r="C45" s="77" t="s">
        <v>73</v>
      </c>
      <c r="D45" s="38">
        <v>401</v>
      </c>
      <c r="E45" s="38" t="s">
        <v>226</v>
      </c>
      <c r="F45" s="40">
        <v>1447337</v>
      </c>
      <c r="G45" s="40">
        <v>450731</v>
      </c>
      <c r="H45" s="40">
        <v>799068</v>
      </c>
      <c r="I45" s="40">
        <v>69430</v>
      </c>
      <c r="J45" s="40">
        <v>8038</v>
      </c>
      <c r="K45" s="40">
        <v>0</v>
      </c>
      <c r="L45" s="40">
        <v>20383</v>
      </c>
      <c r="M45" s="40">
        <v>4681</v>
      </c>
      <c r="N45" s="40">
        <v>10762</v>
      </c>
      <c r="O45" s="40">
        <v>147</v>
      </c>
      <c r="P45" s="40">
        <v>447</v>
      </c>
      <c r="Q45" s="40">
        <v>9100</v>
      </c>
      <c r="R45" s="40">
        <v>1000</v>
      </c>
    </row>
    <row r="46" spans="1:18" s="27" customFormat="1" ht="12.75" outlineLevel="2">
      <c r="A46" s="69">
        <v>2013</v>
      </c>
      <c r="B46" s="29">
        <v>33</v>
      </c>
      <c r="C46" s="67" t="s">
        <v>73</v>
      </c>
      <c r="D46" s="29">
        <v>402</v>
      </c>
      <c r="E46" s="29" t="s">
        <v>227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</row>
    <row r="47" spans="1:18" s="27" customFormat="1" ht="12.75" outlineLevel="2">
      <c r="A47" s="69">
        <v>2013</v>
      </c>
      <c r="B47" s="29">
        <v>34</v>
      </c>
      <c r="C47" s="67" t="s">
        <v>73</v>
      </c>
      <c r="D47" s="29">
        <v>403</v>
      </c>
      <c r="E47" s="29" t="s">
        <v>228</v>
      </c>
      <c r="F47" s="40">
        <v>596997</v>
      </c>
      <c r="G47" s="40">
        <v>91041</v>
      </c>
      <c r="H47" s="40">
        <v>382538</v>
      </c>
      <c r="I47" s="40">
        <v>17406</v>
      </c>
      <c r="J47" s="40">
        <v>1382</v>
      </c>
      <c r="K47" s="40">
        <v>0</v>
      </c>
      <c r="L47" s="40">
        <v>10706</v>
      </c>
      <c r="M47" s="40">
        <v>1273</v>
      </c>
      <c r="N47" s="40">
        <v>8780</v>
      </c>
      <c r="O47" s="40">
        <v>0</v>
      </c>
      <c r="P47" s="40">
        <v>0</v>
      </c>
      <c r="Q47" s="40">
        <v>3248</v>
      </c>
      <c r="R47" s="40">
        <v>0</v>
      </c>
    </row>
    <row r="48" spans="1:18" s="27" customFormat="1" ht="12.75" outlineLevel="2">
      <c r="A48" s="69">
        <v>2013</v>
      </c>
      <c r="B48" s="29">
        <v>35</v>
      </c>
      <c r="C48" s="67" t="s">
        <v>73</v>
      </c>
      <c r="D48" s="29">
        <v>404</v>
      </c>
      <c r="E48" s="29" t="s">
        <v>229</v>
      </c>
      <c r="F48" s="40">
        <v>396624</v>
      </c>
      <c r="G48" s="40">
        <v>163855</v>
      </c>
      <c r="H48" s="40">
        <v>213857</v>
      </c>
      <c r="I48" s="40">
        <v>18911</v>
      </c>
      <c r="J48" s="40">
        <v>717</v>
      </c>
      <c r="K48" s="40">
        <v>1202</v>
      </c>
      <c r="L48" s="40">
        <v>7160</v>
      </c>
      <c r="M48" s="40">
        <v>2228</v>
      </c>
      <c r="N48" s="40">
        <v>4909</v>
      </c>
      <c r="O48" s="40">
        <v>23</v>
      </c>
      <c r="P48" s="40">
        <v>22</v>
      </c>
      <c r="Q48" s="40">
        <v>8947</v>
      </c>
      <c r="R48" s="40">
        <v>13849</v>
      </c>
    </row>
    <row r="49" spans="1:18" s="27" customFormat="1" ht="12.75" outlineLevel="2">
      <c r="A49" s="69">
        <v>2013</v>
      </c>
      <c r="B49" s="31">
        <v>36</v>
      </c>
      <c r="C49" s="72" t="s">
        <v>73</v>
      </c>
      <c r="D49" s="31">
        <v>405</v>
      </c>
      <c r="E49" s="31" t="s">
        <v>230</v>
      </c>
      <c r="F49" s="40">
        <v>371577</v>
      </c>
      <c r="G49" s="40">
        <v>60283</v>
      </c>
      <c r="H49" s="40">
        <v>279212</v>
      </c>
      <c r="I49" s="40">
        <v>20284</v>
      </c>
      <c r="J49" s="40">
        <v>0</v>
      </c>
      <c r="K49" s="40">
        <v>0</v>
      </c>
      <c r="L49" s="40">
        <v>33074</v>
      </c>
      <c r="M49" s="40">
        <v>713</v>
      </c>
      <c r="N49" s="40">
        <v>31355</v>
      </c>
      <c r="O49" s="40">
        <v>2</v>
      </c>
      <c r="P49" s="40">
        <v>0</v>
      </c>
      <c r="Q49" s="40">
        <v>31824</v>
      </c>
      <c r="R49" s="40">
        <v>0</v>
      </c>
    </row>
    <row r="50" spans="1:18" ht="12.75" outlineLevel="1">
      <c r="A50" s="111"/>
      <c r="B50" s="119"/>
      <c r="C50" s="80" t="s">
        <v>76</v>
      </c>
      <c r="D50" s="34"/>
      <c r="E50" s="34"/>
      <c r="F50" s="34">
        <f>SUBTOTAL(9,F45:F49)</f>
        <v>2812535</v>
      </c>
      <c r="G50" s="34">
        <f>SUBTOTAL(9,G45:G49)</f>
        <v>765910</v>
      </c>
      <c r="H50" s="34">
        <f>SUBTOTAL(9,H45:H49)</f>
        <v>1674675</v>
      </c>
      <c r="I50" s="34">
        <f>SUBTOTAL(9,I45:I49)</f>
        <v>126031</v>
      </c>
      <c r="J50" s="34">
        <f>SUBTOTAL(9,J45:J49)</f>
        <v>10137</v>
      </c>
      <c r="K50" s="34">
        <f>SUBTOTAL(9,K45:K49)</f>
        <v>1202</v>
      </c>
      <c r="L50" s="34">
        <f>SUBTOTAL(9,L45:L49)</f>
        <v>71323</v>
      </c>
      <c r="M50" s="34">
        <f>SUBTOTAL(9,M45:M49)</f>
        <v>8895</v>
      </c>
      <c r="N50" s="34">
        <f>SUBTOTAL(9,N45:N49)</f>
        <v>55806</v>
      </c>
      <c r="O50" s="34">
        <f>SUBTOTAL(9,O45:O49)</f>
        <v>172</v>
      </c>
      <c r="P50" s="34">
        <f>SUBTOTAL(9,P45:P49)</f>
        <v>469</v>
      </c>
      <c r="Q50" s="34">
        <f>SUBTOTAL(9,Q45:Q49)</f>
        <v>53119</v>
      </c>
      <c r="R50" s="36">
        <f>SUBTOTAL(9,R45:R49)</f>
        <v>14849</v>
      </c>
    </row>
    <row r="51" spans="1:19" s="44" customFormat="1" ht="12.75" outlineLevel="2">
      <c r="A51" s="69">
        <v>2013</v>
      </c>
      <c r="B51" s="38">
        <v>37</v>
      </c>
      <c r="C51" s="77" t="s">
        <v>77</v>
      </c>
      <c r="D51" s="38">
        <v>501</v>
      </c>
      <c r="E51" s="38" t="s">
        <v>231</v>
      </c>
      <c r="F51" s="78">
        <v>3207539</v>
      </c>
      <c r="G51" s="40">
        <v>2288142</v>
      </c>
      <c r="H51" s="40">
        <v>526522</v>
      </c>
      <c r="I51" s="40">
        <v>381882</v>
      </c>
      <c r="J51" s="40">
        <v>421623</v>
      </c>
      <c r="K51" s="40">
        <v>15815</v>
      </c>
      <c r="L51" s="40">
        <v>14977</v>
      </c>
      <c r="M51" s="40">
        <v>10664</v>
      </c>
      <c r="N51" s="40">
        <v>2457</v>
      </c>
      <c r="O51" s="40">
        <v>523</v>
      </c>
      <c r="P51" s="40">
        <v>348</v>
      </c>
      <c r="Q51" s="40">
        <v>35808</v>
      </c>
      <c r="R51" s="40">
        <v>47813</v>
      </c>
      <c r="S51" s="122"/>
    </row>
    <row r="52" spans="1:18" s="27" customFormat="1" ht="12.75" outlineLevel="2">
      <c r="A52" s="69">
        <v>2013</v>
      </c>
      <c r="B52" s="29">
        <v>38</v>
      </c>
      <c r="C52" s="67" t="s">
        <v>77</v>
      </c>
      <c r="D52" s="29">
        <v>502</v>
      </c>
      <c r="E52" s="29" t="s">
        <v>232</v>
      </c>
      <c r="F52" s="40">
        <v>1671080</v>
      </c>
      <c r="G52" s="40">
        <v>881950</v>
      </c>
      <c r="H52" s="40">
        <v>681113</v>
      </c>
      <c r="I52" s="40">
        <v>75216</v>
      </c>
      <c r="J52" s="40">
        <v>57543</v>
      </c>
      <c r="K52" s="40">
        <v>3728</v>
      </c>
      <c r="L52" s="40">
        <v>10752</v>
      </c>
      <c r="M52" s="40">
        <v>2961</v>
      </c>
      <c r="N52" s="40">
        <v>6456</v>
      </c>
      <c r="O52" s="40">
        <v>705</v>
      </c>
      <c r="P52" s="40">
        <v>3930</v>
      </c>
      <c r="Q52" s="40">
        <v>160949</v>
      </c>
      <c r="R52" s="40">
        <v>39518</v>
      </c>
    </row>
    <row r="53" spans="1:18" s="27" customFormat="1" ht="12.75" outlineLevel="2">
      <c r="A53" s="69">
        <v>2013</v>
      </c>
      <c r="B53" s="29">
        <v>39</v>
      </c>
      <c r="C53" s="67" t="s">
        <v>77</v>
      </c>
      <c r="D53" s="29">
        <v>503</v>
      </c>
      <c r="E53" s="29" t="s">
        <v>233</v>
      </c>
      <c r="F53" s="40">
        <v>566405</v>
      </c>
      <c r="G53" s="40">
        <v>327818</v>
      </c>
      <c r="H53" s="40">
        <v>229233</v>
      </c>
      <c r="I53" s="40">
        <v>9354</v>
      </c>
      <c r="J53" s="40">
        <v>20245</v>
      </c>
      <c r="K53" s="40">
        <v>0</v>
      </c>
      <c r="L53" s="40">
        <v>11396</v>
      </c>
      <c r="M53" s="40">
        <v>4043</v>
      </c>
      <c r="N53" s="40">
        <v>7347</v>
      </c>
      <c r="O53" s="40">
        <v>6</v>
      </c>
      <c r="P53" s="40">
        <v>47</v>
      </c>
      <c r="Q53" s="40">
        <v>22569</v>
      </c>
      <c r="R53" s="40">
        <v>0</v>
      </c>
    </row>
    <row r="54" spans="1:18" s="27" customFormat="1" ht="12.75" outlineLevel="2">
      <c r="A54" s="69">
        <v>2013</v>
      </c>
      <c r="B54" s="29">
        <v>40</v>
      </c>
      <c r="C54" s="67" t="s">
        <v>77</v>
      </c>
      <c r="D54" s="29">
        <v>504</v>
      </c>
      <c r="E54" s="29" t="s">
        <v>234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</row>
    <row r="55" spans="1:19" s="27" customFormat="1" ht="12.75" outlineLevel="2">
      <c r="A55" s="69">
        <v>2013</v>
      </c>
      <c r="B55" s="29">
        <v>41</v>
      </c>
      <c r="C55" s="67" t="s">
        <v>77</v>
      </c>
      <c r="D55" s="29">
        <v>505</v>
      </c>
      <c r="E55" s="29" t="s">
        <v>235</v>
      </c>
      <c r="F55" s="40">
        <v>667192</v>
      </c>
      <c r="G55" s="40">
        <v>311338</v>
      </c>
      <c r="H55" s="40">
        <v>292464</v>
      </c>
      <c r="I55" s="40">
        <v>50744</v>
      </c>
      <c r="J55" s="40">
        <v>1437</v>
      </c>
      <c r="K55" s="40">
        <v>437</v>
      </c>
      <c r="L55" s="40">
        <v>5690</v>
      </c>
      <c r="M55" s="40">
        <v>2097</v>
      </c>
      <c r="N55" s="40">
        <v>3046</v>
      </c>
      <c r="O55" s="40">
        <v>66</v>
      </c>
      <c r="P55" s="40">
        <v>0</v>
      </c>
      <c r="Q55" s="40">
        <v>0</v>
      </c>
      <c r="R55" s="40">
        <v>2000</v>
      </c>
      <c r="S55" s="40"/>
    </row>
    <row r="56" spans="1:18" s="27" customFormat="1" ht="12.75" outlineLevel="2">
      <c r="A56" s="69">
        <v>2013</v>
      </c>
      <c r="B56" s="29">
        <v>42</v>
      </c>
      <c r="C56" s="67" t="s">
        <v>77</v>
      </c>
      <c r="D56" s="29">
        <v>506</v>
      </c>
      <c r="E56" s="29" t="s">
        <v>236</v>
      </c>
      <c r="F56" s="40">
        <v>1841872</v>
      </c>
      <c r="G56" s="40">
        <v>640703</v>
      </c>
      <c r="H56" s="40">
        <v>1027926</v>
      </c>
      <c r="I56" s="40">
        <v>81441</v>
      </c>
      <c r="J56" s="40">
        <v>13888</v>
      </c>
      <c r="K56" s="40">
        <v>0</v>
      </c>
      <c r="L56" s="40">
        <v>49007</v>
      </c>
      <c r="M56" s="40">
        <v>10018</v>
      </c>
      <c r="N56" s="40">
        <v>13589</v>
      </c>
      <c r="O56" s="40">
        <v>24456</v>
      </c>
      <c r="P56" s="40">
        <v>47</v>
      </c>
      <c r="Q56" s="40">
        <v>21809</v>
      </c>
      <c r="R56" s="40">
        <v>0</v>
      </c>
    </row>
    <row r="57" spans="1:18" s="27" customFormat="1" ht="12.75" outlineLevel="2">
      <c r="A57" s="120">
        <v>2013</v>
      </c>
      <c r="B57" s="29">
        <v>43</v>
      </c>
      <c r="C57" s="67" t="s">
        <v>77</v>
      </c>
      <c r="D57" s="29">
        <v>507</v>
      </c>
      <c r="E57" s="29" t="s">
        <v>237</v>
      </c>
      <c r="F57" s="40">
        <v>936687</v>
      </c>
      <c r="G57" s="40">
        <v>555926</v>
      </c>
      <c r="H57" s="40">
        <v>347241</v>
      </c>
      <c r="I57" s="40">
        <v>26346</v>
      </c>
      <c r="J57" s="40">
        <v>7135</v>
      </c>
      <c r="K57" s="40">
        <v>0</v>
      </c>
      <c r="L57" s="40">
        <v>8045</v>
      </c>
      <c r="M57" s="40">
        <v>2712</v>
      </c>
      <c r="N57" s="40">
        <v>4268</v>
      </c>
      <c r="O57" s="40">
        <v>74</v>
      </c>
      <c r="P57" s="40">
        <v>22</v>
      </c>
      <c r="Q57" s="40">
        <v>1378</v>
      </c>
      <c r="R57" s="40">
        <v>34178</v>
      </c>
    </row>
    <row r="58" spans="1:18" s="27" customFormat="1" ht="12.75" outlineLevel="2">
      <c r="A58" s="69">
        <v>2013</v>
      </c>
      <c r="B58" s="29">
        <v>44</v>
      </c>
      <c r="C58" s="67" t="s">
        <v>77</v>
      </c>
      <c r="D58" s="29">
        <v>508</v>
      </c>
      <c r="E58" s="29" t="s">
        <v>238</v>
      </c>
      <c r="F58" s="40">
        <v>231941</v>
      </c>
      <c r="G58" s="40">
        <v>83016</v>
      </c>
      <c r="H58" s="40">
        <v>142522</v>
      </c>
      <c r="I58" s="40">
        <v>37715</v>
      </c>
      <c r="J58" s="40">
        <v>30373</v>
      </c>
      <c r="K58" s="40">
        <v>0</v>
      </c>
      <c r="L58" s="40">
        <v>1342</v>
      </c>
      <c r="M58" s="40">
        <v>573</v>
      </c>
      <c r="N58" s="40">
        <v>935</v>
      </c>
      <c r="O58" s="40">
        <v>2</v>
      </c>
      <c r="P58" s="40">
        <v>21</v>
      </c>
      <c r="Q58" s="40">
        <v>0</v>
      </c>
      <c r="R58" s="40">
        <v>0</v>
      </c>
    </row>
    <row r="59" spans="1:18" s="27" customFormat="1" ht="12.75" outlineLevel="2">
      <c r="A59" s="69">
        <v>2013</v>
      </c>
      <c r="B59" s="29">
        <v>45</v>
      </c>
      <c r="C59" s="67" t="s">
        <v>77</v>
      </c>
      <c r="D59" s="29">
        <v>509</v>
      </c>
      <c r="E59" s="29" t="s">
        <v>239</v>
      </c>
      <c r="F59" s="40">
        <v>265057</v>
      </c>
      <c r="G59" s="40">
        <v>87878</v>
      </c>
      <c r="H59" s="40">
        <v>115803</v>
      </c>
      <c r="I59" s="40">
        <v>22190</v>
      </c>
      <c r="J59" s="40">
        <v>2236</v>
      </c>
      <c r="K59" s="40">
        <v>0</v>
      </c>
      <c r="L59" s="40">
        <v>2095</v>
      </c>
      <c r="M59" s="40">
        <v>470</v>
      </c>
      <c r="N59" s="40">
        <v>321</v>
      </c>
      <c r="O59" s="40">
        <v>113</v>
      </c>
      <c r="P59" s="40">
        <v>1</v>
      </c>
      <c r="Q59" s="40">
        <v>9485</v>
      </c>
      <c r="R59" s="40">
        <v>0</v>
      </c>
    </row>
    <row r="60" spans="1:18" s="27" customFormat="1" ht="12.75" outlineLevel="2">
      <c r="A60" s="69">
        <v>2013</v>
      </c>
      <c r="B60" s="29">
        <v>46</v>
      </c>
      <c r="C60" s="67" t="s">
        <v>77</v>
      </c>
      <c r="D60" s="29">
        <v>510</v>
      </c>
      <c r="E60" s="29" t="s">
        <v>240</v>
      </c>
      <c r="F60" s="40">
        <v>259221</v>
      </c>
      <c r="G60" s="40">
        <v>81803</v>
      </c>
      <c r="H60" s="40">
        <v>132983</v>
      </c>
      <c r="I60" s="40">
        <v>14954</v>
      </c>
      <c r="J60" s="40">
        <v>1084</v>
      </c>
      <c r="K60" s="40">
        <v>0</v>
      </c>
      <c r="L60" s="40">
        <v>3386</v>
      </c>
      <c r="M60" s="40">
        <v>1228</v>
      </c>
      <c r="N60" s="40">
        <v>1406</v>
      </c>
      <c r="O60" s="40">
        <v>0</v>
      </c>
      <c r="P60" s="40">
        <v>0</v>
      </c>
      <c r="Q60" s="40">
        <v>179</v>
      </c>
      <c r="R60" s="40">
        <v>0</v>
      </c>
    </row>
    <row r="61" spans="1:18" s="27" customFormat="1" ht="12.75" outlineLevel="2">
      <c r="A61" s="69">
        <v>2012</v>
      </c>
      <c r="B61" s="31">
        <v>47</v>
      </c>
      <c r="C61" s="72" t="s">
        <v>77</v>
      </c>
      <c r="D61" s="31">
        <v>511</v>
      </c>
      <c r="E61" s="31" t="s">
        <v>241</v>
      </c>
      <c r="F61" s="40">
        <v>0</v>
      </c>
      <c r="G61" s="40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</row>
    <row r="62" spans="1:18" ht="12.75" outlineLevel="1">
      <c r="A62" s="111"/>
      <c r="B62" s="119"/>
      <c r="C62" s="80" t="s">
        <v>80</v>
      </c>
      <c r="D62" s="34"/>
      <c r="E62" s="34"/>
      <c r="F62" s="34">
        <f>SUBTOTAL(9,F51:F61)</f>
        <v>9646994</v>
      </c>
      <c r="G62" s="34">
        <f>SUBTOTAL(9,G51:G61)</f>
        <v>5258574</v>
      </c>
      <c r="H62" s="34">
        <f>SUBTOTAL(9,H51:H61)</f>
        <v>3495807</v>
      </c>
      <c r="I62" s="34">
        <f>SUBTOTAL(9,I51:I61)</f>
        <v>699842</v>
      </c>
      <c r="J62" s="34">
        <f>SUBTOTAL(9,J51:J61)</f>
        <v>555564</v>
      </c>
      <c r="K62" s="34">
        <f>SUBTOTAL(9,K51:K61)</f>
        <v>19980</v>
      </c>
      <c r="L62" s="34">
        <f>SUBTOTAL(9,L51:L61)</f>
        <v>106690</v>
      </c>
      <c r="M62" s="34">
        <f>SUBTOTAL(9,M51:M61)</f>
        <v>34766</v>
      </c>
      <c r="N62" s="34">
        <f>SUBTOTAL(9,N51:N61)</f>
        <v>39825</v>
      </c>
      <c r="O62" s="34">
        <f>SUBTOTAL(9,O51:O61)</f>
        <v>25945</v>
      </c>
      <c r="P62" s="34">
        <f>SUBTOTAL(9,P51:P61)</f>
        <v>4416</v>
      </c>
      <c r="Q62" s="34">
        <f>SUBTOTAL(9,Q51:Q61)</f>
        <v>252177</v>
      </c>
      <c r="R62" s="36">
        <f>SUBTOTAL(9,R51:R61)</f>
        <v>123509</v>
      </c>
    </row>
    <row r="63" spans="1:18" s="27" customFormat="1" ht="12.75" outlineLevel="2">
      <c r="A63" s="69">
        <v>2013</v>
      </c>
      <c r="B63" s="38">
        <v>48</v>
      </c>
      <c r="C63" s="77" t="s">
        <v>81</v>
      </c>
      <c r="D63" s="38">
        <v>601</v>
      </c>
      <c r="E63" s="38" t="s">
        <v>242</v>
      </c>
      <c r="F63" s="40">
        <v>1197792</v>
      </c>
      <c r="G63" s="40">
        <v>348754</v>
      </c>
      <c r="H63" s="40">
        <v>538977</v>
      </c>
      <c r="I63" s="40">
        <v>33199</v>
      </c>
      <c r="J63" s="40">
        <v>7949</v>
      </c>
      <c r="K63" s="40">
        <v>0</v>
      </c>
      <c r="L63" s="40">
        <v>15159</v>
      </c>
      <c r="M63" s="40">
        <v>4737</v>
      </c>
      <c r="N63" s="40">
        <v>9287</v>
      </c>
      <c r="O63" s="40">
        <v>414</v>
      </c>
      <c r="P63" s="40">
        <v>171</v>
      </c>
      <c r="Q63" s="40">
        <v>45136</v>
      </c>
      <c r="R63" s="40">
        <v>23100</v>
      </c>
    </row>
    <row r="64" spans="1:18" s="27" customFormat="1" ht="12.75" outlineLevel="2">
      <c r="A64" s="69">
        <v>2013</v>
      </c>
      <c r="B64" s="29">
        <v>49</v>
      </c>
      <c r="C64" s="67" t="s">
        <v>81</v>
      </c>
      <c r="D64" s="29">
        <v>602</v>
      </c>
      <c r="E64" s="29" t="s">
        <v>243</v>
      </c>
      <c r="F64" s="40">
        <v>783695</v>
      </c>
      <c r="G64" s="40">
        <v>129059</v>
      </c>
      <c r="H64" s="40">
        <v>563199</v>
      </c>
      <c r="I64" s="40">
        <v>91437</v>
      </c>
      <c r="J64" s="40">
        <v>2134</v>
      </c>
      <c r="K64" s="40">
        <v>0</v>
      </c>
      <c r="L64" s="40">
        <v>7484</v>
      </c>
      <c r="M64" s="40">
        <v>886</v>
      </c>
      <c r="N64" s="40">
        <v>6411</v>
      </c>
      <c r="O64" s="40">
        <v>181</v>
      </c>
      <c r="P64" s="40">
        <v>6</v>
      </c>
      <c r="Q64" s="40">
        <v>30806</v>
      </c>
      <c r="R64" s="40">
        <v>0</v>
      </c>
    </row>
    <row r="65" spans="1:18" s="27" customFormat="1" ht="12.75" outlineLevel="2">
      <c r="A65" s="69">
        <v>2013</v>
      </c>
      <c r="B65" s="29">
        <v>50</v>
      </c>
      <c r="C65" s="67" t="s">
        <v>81</v>
      </c>
      <c r="D65" s="29">
        <v>603</v>
      </c>
      <c r="E65" s="29" t="s">
        <v>244</v>
      </c>
      <c r="F65" s="40">
        <v>587853</v>
      </c>
      <c r="G65" s="40">
        <v>151327</v>
      </c>
      <c r="H65" s="40">
        <v>403139</v>
      </c>
      <c r="I65" s="40">
        <v>23405</v>
      </c>
      <c r="J65" s="40">
        <v>780</v>
      </c>
      <c r="K65" s="40">
        <v>0</v>
      </c>
      <c r="L65" s="40">
        <v>10000</v>
      </c>
      <c r="M65" s="40">
        <v>1415</v>
      </c>
      <c r="N65" s="40">
        <v>6663</v>
      </c>
      <c r="O65" s="40">
        <v>57</v>
      </c>
      <c r="P65" s="40">
        <v>0</v>
      </c>
      <c r="Q65" s="40">
        <v>2958</v>
      </c>
      <c r="R65" s="40">
        <v>22735</v>
      </c>
    </row>
    <row r="66" spans="1:18" s="27" customFormat="1" ht="12.75" outlineLevel="2">
      <c r="A66" s="69">
        <v>2013</v>
      </c>
      <c r="B66" s="31">
        <v>51</v>
      </c>
      <c r="C66" s="72" t="s">
        <v>81</v>
      </c>
      <c r="D66" s="31">
        <v>604</v>
      </c>
      <c r="E66" s="31" t="s">
        <v>245</v>
      </c>
      <c r="F66" s="40">
        <v>726470</v>
      </c>
      <c r="G66" s="40">
        <v>171053</v>
      </c>
      <c r="H66" s="40">
        <v>373980</v>
      </c>
      <c r="I66" s="40">
        <v>46982</v>
      </c>
      <c r="J66" s="40">
        <v>20184</v>
      </c>
      <c r="K66" s="40">
        <v>285</v>
      </c>
      <c r="L66" s="40">
        <v>13286</v>
      </c>
      <c r="M66" s="40">
        <v>4459</v>
      </c>
      <c r="N66" s="40">
        <v>7772</v>
      </c>
      <c r="O66" s="40">
        <v>105</v>
      </c>
      <c r="P66" s="40">
        <v>1438</v>
      </c>
      <c r="Q66" s="40">
        <v>16505</v>
      </c>
      <c r="R66" s="40">
        <v>0</v>
      </c>
    </row>
    <row r="67" spans="1:18" s="27" customFormat="1" ht="12.75" outlineLevel="2">
      <c r="A67" s="82">
        <v>2013</v>
      </c>
      <c r="B67" s="43">
        <v>52</v>
      </c>
      <c r="C67" s="83" t="s">
        <v>81</v>
      </c>
      <c r="D67" s="43">
        <v>605</v>
      </c>
      <c r="E67" s="43" t="s">
        <v>246</v>
      </c>
      <c r="F67" s="40">
        <v>297658</v>
      </c>
      <c r="G67" s="40">
        <v>15158</v>
      </c>
      <c r="H67" s="40">
        <v>220918</v>
      </c>
      <c r="I67" s="40">
        <v>13922</v>
      </c>
      <c r="J67" s="40">
        <v>7285</v>
      </c>
      <c r="K67" s="40">
        <v>0</v>
      </c>
      <c r="L67" s="40">
        <v>15770</v>
      </c>
      <c r="M67" s="40">
        <v>704</v>
      </c>
      <c r="N67" s="40">
        <v>12906</v>
      </c>
      <c r="O67" s="40">
        <v>508</v>
      </c>
      <c r="P67" s="40">
        <v>45</v>
      </c>
      <c r="Q67" s="40">
        <v>1116</v>
      </c>
      <c r="R67" s="40">
        <v>0</v>
      </c>
    </row>
    <row r="68" spans="1:18" ht="12.75" outlineLevel="1">
      <c r="A68" s="73"/>
      <c r="B68" s="123"/>
      <c r="C68" s="80" t="s">
        <v>82</v>
      </c>
      <c r="D68" s="34"/>
      <c r="E68" s="34"/>
      <c r="F68" s="34">
        <f>SUBTOTAL(9,F63:F67)</f>
        <v>3593468</v>
      </c>
      <c r="G68" s="34">
        <f>SUBTOTAL(9,G63:G67)</f>
        <v>815351</v>
      </c>
      <c r="H68" s="34">
        <f>SUBTOTAL(9,H63:H67)</f>
        <v>2100213</v>
      </c>
      <c r="I68" s="34">
        <f>SUBTOTAL(9,I63:I67)</f>
        <v>208945</v>
      </c>
      <c r="J68" s="34">
        <f>SUBTOTAL(9,J63:J67)</f>
        <v>38332</v>
      </c>
      <c r="K68" s="34">
        <f>SUBTOTAL(9,K63:K67)</f>
        <v>285</v>
      </c>
      <c r="L68" s="34">
        <f>SUBTOTAL(9,L63:L67)</f>
        <v>61699</v>
      </c>
      <c r="M68" s="34">
        <f>SUBTOTAL(9,M63:M67)</f>
        <v>12201</v>
      </c>
      <c r="N68" s="34">
        <f>SUBTOTAL(9,N63:N67)</f>
        <v>43039</v>
      </c>
      <c r="O68" s="34">
        <f>SUBTOTAL(9,O63:O67)</f>
        <v>1265</v>
      </c>
      <c r="P68" s="34">
        <f>SUBTOTAL(9,P63:P67)</f>
        <v>1660</v>
      </c>
      <c r="Q68" s="34">
        <f>SUBTOTAL(9,Q63:Q67)</f>
        <v>96521</v>
      </c>
      <c r="R68" s="34">
        <f>SUBTOTAL(9,R63:R67)</f>
        <v>45835</v>
      </c>
    </row>
    <row r="69" spans="1:18" ht="12.75">
      <c r="A69" s="73"/>
      <c r="B69" s="123"/>
      <c r="C69" s="80" t="s">
        <v>83</v>
      </c>
      <c r="D69" s="34"/>
      <c r="E69" s="34"/>
      <c r="F69" s="34">
        <f>SUBTOTAL(9,F10:F67)</f>
        <v>35730665</v>
      </c>
      <c r="G69" s="34">
        <f>SUBTOTAL(9,G10:G67)</f>
        <v>13415702</v>
      </c>
      <c r="H69" s="34">
        <f>SUBTOTAL(9,H10:H67)</f>
        <v>18375443</v>
      </c>
      <c r="I69" s="34">
        <f>SUBTOTAL(9,I10:I67)</f>
        <v>1936725</v>
      </c>
      <c r="J69" s="34">
        <f>SUBTOTAL(9,J10:J67)</f>
        <v>965428</v>
      </c>
      <c r="K69" s="34">
        <f>SUBTOTAL(9,K10:K67)</f>
        <v>39864</v>
      </c>
      <c r="L69" s="34">
        <f>SUBTOTAL(9,L10:L67)</f>
        <v>572605</v>
      </c>
      <c r="M69" s="34">
        <f>SUBTOTAL(9,M10:M67)</f>
        <v>137565</v>
      </c>
      <c r="N69" s="34">
        <f>SUBTOTAL(9,N10:N67)</f>
        <v>365704</v>
      </c>
      <c r="O69" s="34">
        <f>SUBTOTAL(9,O10:O67)</f>
        <v>33167</v>
      </c>
      <c r="P69" s="34">
        <f>SUBTOTAL(9,P10:P67)</f>
        <v>8944</v>
      </c>
      <c r="Q69" s="34">
        <f>SUBTOTAL(9,Q10:Q67)</f>
        <v>821374</v>
      </c>
      <c r="R69" s="34">
        <f>SUBTOTAL(9,R10:R67)</f>
        <v>847154</v>
      </c>
    </row>
  </sheetData>
  <mergeCells count="5">
    <mergeCell ref="B5:B8"/>
    <mergeCell ref="D5:D8"/>
    <mergeCell ref="G6:K6"/>
    <mergeCell ref="L6:P6"/>
    <mergeCell ref="M7:P7"/>
  </mergeCells>
  <printOptions/>
  <pageMargins left="1.2201388888888889" right="0.20972222222222223" top="0.8298611111111112" bottom="0.7701388888888889" header="0.5118055555555555" footer="0.5118055555555555"/>
  <pageSetup horizontalDpi="300" verticalDpi="300" orientation="portrait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2007-03-06T08:59:12Z</cp:lastPrinted>
  <dcterms:created xsi:type="dcterms:W3CDTF">2000-03-02T16:14:53Z</dcterms:created>
  <dcterms:modified xsi:type="dcterms:W3CDTF">2014-05-14T09:50:31Z</dcterms:modified>
  <cp:category/>
  <cp:version/>
  <cp:contentType/>
  <cp:contentStatus/>
  <cp:revision>167</cp:revision>
</cp:coreProperties>
</file>